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8940" tabRatio="806" activeTab="0"/>
  </bookViews>
  <sheets>
    <sheet name="CPI 1 " sheetId="1" r:id="rId1"/>
    <sheet name="CPI 2 REBASED " sheetId="2" r:id="rId2"/>
    <sheet name="Sheet2" sheetId="3" state="hidden" r:id="rId3"/>
    <sheet name="Sheet1" sheetId="4" state="hidden" r:id="rId4"/>
    <sheet name="CPI 3" sheetId="5" r:id="rId5"/>
    <sheet name="Provincial CPIs 1" sheetId="6" r:id="rId6"/>
    <sheet name="Provincial Month on Month Rates" sheetId="7" r:id="rId7"/>
    <sheet name="Provincial Year on Year Rates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<sst xmlns="http://schemas.openxmlformats.org/spreadsheetml/2006/main" count="855" uniqueCount="196">
  <si>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</si>
  <si>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</si>
  <si>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</si>
  <si>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</si>
  <si>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</si>
  <si>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</si>
  <si>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</si>
  <si>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</si>
  <si>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</si>
  <si>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</si>
  <si>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</si>
  <si>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</si>
  <si>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</si>
  <si>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</si>
  <si>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</si>
  <si>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</si>
  <si>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</si>
  <si>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</si>
  <si>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</si>
  <si>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</si>
  <si>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</si>
  <si>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</si>
  <si>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</si>
  <si>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</si>
  <si>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</si>
  <si>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</si>
  <si>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</si>
  <si>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</si>
  <si>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</si>
  <si>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</si>
  <si>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</si>
  <si>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</si>
  <si>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</si>
  <si>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</si>
  <si>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</si>
  <si>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</si>
  <si>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</si>
  <si>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</si>
  <si>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</si>
  <si>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</si>
  <si>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</si>
  <si>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</si>
  <si>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</si>
  <si>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</si>
  <si>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</si>
  <si>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</si>
  <si>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</si>
  <si>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</si>
  <si>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</si>
  <si>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</si>
  <si>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</si>
  <si>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</si>
  <si>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</si>
  <si>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</si>
  <si>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</si>
  <si>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</si>
  <si>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</si>
  <si>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</si>
  <si>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</si>
  <si>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</si>
  <si>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</si>
  <si>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</si>
  <si>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</si>
  <si>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</si>
  <si>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</si>
  <si>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</si>
  <si>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</si>
  <si>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</si>
  <si>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</si>
  <si>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</si>
  <si>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</si>
  <si>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</si>
  <si>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</si>
  <si>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</si>
  <si>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</si>
  <si>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</si>
  <si>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</si>
  <si>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</si>
  <si>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</si>
  <si>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</si>
  <si>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</si>
  <si>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</si>
  <si>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</si>
  <si>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</si>
  <si>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</si>
  <si>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</si>
  <si>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</si>
  <si>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</si>
  <si>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</si>
  <si>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</si>
  <si>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</si>
  <si>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</si>
  <si>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</si>
  <si>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</si>
  <si>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</si>
  <si>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</si>
  <si>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</si>
  <si>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</si>
  <si>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</si>
  <si>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</si>
  <si>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</si>
  <si>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</si>
  <si>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</si>
  <si>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</si>
  <si>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</si>
  <si>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</si>
  <si>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</si>
  <si>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</si>
  <si>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</si>
  <si>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</si>
  <si>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</si>
  <si>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</si>
  <si>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</si>
  <si>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</si>
  <si>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</si>
  <si>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</si>
  <si>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</si>
  <si>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</si>
  <si>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</si>
  <si>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</si>
  <si>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</si>
  <si>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</si>
  <si>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</si>
  <si>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</si>
  <si>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</si>
  <si>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</si>
  <si>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</si>
  <si>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</si>
  <si>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</si>
  <si>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</si>
  <si>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</si>
  <si>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</si>
  <si>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</si>
  <si>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</si>
  <si>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</si>
  <si>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</si>
  <si>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</si>
  <si>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</si>
  <si>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</si>
  <si>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</si>
  <si>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</si>
  <si>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</si>
  <si>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</si>
  <si>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</si>
  <si>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</si>
  <si>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</si>
  <si>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</si>
  <si>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</si>
  <si>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</si>
  <si>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</si>
  <si>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</si>
  <si>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</si>
  <si>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</si>
  <si>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</si>
  <si>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</si>
  <si>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</si>
  <si>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</si>
  <si>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</si>
  <si>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</si>
  <si>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</si>
  <si>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</si>
  <si>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</si>
  <si>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</si>
  <si>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</si>
  <si>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</si>
  <si>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</si>
  <si>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</si>
  <si>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</si>
  <si>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</si>
  <si>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</si>
  <si>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</si>
  <si>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</si>
  <si>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</si>
  <si>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</si>
  <si>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 xml:space="preserve">Inflation Rate (%) Monthly   </t>
  </si>
  <si>
    <t>The annual average Month on Month rate of Inflation from Jan-Dec 2019</t>
  </si>
  <si>
    <t xml:space="preserve">Jan </t>
  </si>
  <si>
    <t>Mean Month on Month rate of Inflation from Jan-Dec 2020</t>
  </si>
  <si>
    <t>Bulawayo</t>
  </si>
  <si>
    <t>Manicaland</t>
  </si>
  <si>
    <t>Mash Central</t>
  </si>
  <si>
    <t>Mash East</t>
  </si>
  <si>
    <t>Mash West</t>
  </si>
  <si>
    <t>Mat North</t>
  </si>
  <si>
    <t>Mat South</t>
  </si>
  <si>
    <t>Midlands</t>
  </si>
  <si>
    <t>Masvingo</t>
  </si>
  <si>
    <t>Harare</t>
  </si>
  <si>
    <t xml:space="preserve">National </t>
  </si>
  <si>
    <t>Provincial Consumer Price Indices  (February 2019=100)</t>
  </si>
  <si>
    <t>Provincial Monthly Inflation rates  (February 2019=100)</t>
  </si>
  <si>
    <t>Provincial Year on Year Inflation rates  (February 2019=100)</t>
  </si>
  <si>
    <t>Mean Month on Month rate of Inflation from January to Dec 2021</t>
  </si>
  <si>
    <t>Mean Month on Month rate of Inflation from Jan-May 2022</t>
  </si>
  <si>
    <t>Change in % from Apr 2022 to May 2022</t>
  </si>
  <si>
    <t>Change in % May  2021 to May 2022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</si>
</sst>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_ * #,##0.00_ ;_ * \-#,##0.00_ ;_ * &quot;-&quot;??_ ;_ @_ 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0_-;\-* #,##0.000_-;_-* &quot;-&quot;??_-;_-@_-"/>
    <numFmt numFmtId="169" formatCode="_-* #,##0_-;\-* #,##0_-;_-* &quot;-&quot;??_-;_-@_-"/>
    <numFmt numFmtId="170" formatCode="_ * #,##0_ ;_ * \-#,##0_ ;_ * &quot;-&quot;??_ ;_ @_ "/>
    <numFmt numFmtId="171" formatCode="_-* #,##0.0000000_-;\-* #,##0.0000000_-;_-* &quot;-&quot;??_-;_-@_-"/>
    <numFmt numFmtId="172" formatCode="_-* #,##0.00000000_-;\-* #,##0.00000000_-;_-* &quot;-&quot;??_-;_-@_-"/>
    <numFmt numFmtId="173" formatCode="_-* #,##0.0000000000_-;\-* #,##0.0000000000_-;_-* &quot;-&quot;??_-;_-@_-"/>
    <numFmt numFmtId="174" formatCode="_-* #,##0.00_-;_-* #,##0.00\-;_-* &quot;-&quot;??_-;_-@_-"/>
    <numFmt numFmtId="175" formatCode="#,##0.0"/>
    <numFmt numFmtId="176" formatCode="0.000"/>
    <numFmt numFmtId="177" formatCode="0.00000"/>
    <numFmt numFmtId="178" formatCode="0.0"/>
    <numFmt numFmtId="179" formatCode="_-* #,##0.0_-;\-* #,##0.0_-;_-* &quot;-&quot;??_-;_-@_-"/>
    <numFmt numFmtId="180" formatCode="[$-409]d\-mmm\-yy;@"/>
    <numFmt numFmtId="181" formatCode="#,##0.000"/>
    <numFmt numFmtId="182" formatCode="#,##0.00000"/>
    <numFmt numFmtId="183" formatCode="#,##0.000000"/>
    <numFmt numFmtId="184" formatCode="0.0E+00"/>
    <numFmt numFmtId="185" formatCode="#,##0.0000"/>
    <numFmt numFmtId="186" formatCode="0.0000"/>
    <numFmt numFmtId="187" formatCode="0.000000E+00"/>
    <numFmt numFmtId="188" formatCode="0.0000000E+00"/>
    <numFmt numFmtId="189" formatCode="#,##0.0000000"/>
    <numFmt numFmtId="190" formatCode="#,##0.000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0.000E+00"/>
    <numFmt numFmtId="197" formatCode="0.0000000"/>
    <numFmt numFmtId="198" formatCode="0.00000000"/>
    <numFmt numFmtId="199" formatCode="_(* #,##0.0000000_);_(* \(#,##0.0000000\);_(* &quot;-&quot;???????_);_(@_)"/>
    <numFmt numFmtId="200" formatCode="0.0000000000"/>
    <numFmt numFmtId="201" formatCode="0.0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0.00000000000"/>
    <numFmt numFmtId="208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6" applyNumberFormat="1" applyFont="1" applyAlignment="1">
      <alignment horizontal="center"/>
    </xf>
    <xf numFmtId="175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5" fontId="3" fillId="0" borderId="0" xfId="66" applyNumberFormat="1" applyFont="1" applyAlignment="1">
      <alignment horizontal="center" vertical="center"/>
    </xf>
    <xf numFmtId="175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75" fontId="8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75" fontId="14" fillId="0" borderId="11" xfId="66" applyNumberFormat="1" applyFont="1" applyBorder="1" applyAlignment="1">
      <alignment horizontal="center"/>
    </xf>
    <xf numFmtId="175" fontId="15" fillId="0" borderId="11" xfId="66" applyNumberFormat="1" applyFont="1" applyBorder="1" applyAlignment="1">
      <alignment horizontal="right"/>
    </xf>
    <xf numFmtId="175" fontId="13" fillId="0" borderId="11" xfId="66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5" fontId="15" fillId="0" borderId="0" xfId="66" applyNumberFormat="1" applyFont="1" applyAlignment="1">
      <alignment horizontal="center"/>
    </xf>
    <xf numFmtId="175" fontId="15" fillId="0" borderId="0" xfId="66" applyNumberFormat="1" applyFont="1" applyAlignment="1">
      <alignment horizontal="right"/>
    </xf>
    <xf numFmtId="0" fontId="17" fillId="0" borderId="0" xfId="229" applyFont="1" applyBorder="1" applyAlignment="1">
      <alignment horizontal="left" indent="1"/>
      <protection/>
    </xf>
    <xf numFmtId="0" fontId="12" fillId="0" borderId="0" xfId="229" applyFont="1" applyBorder="1">
      <alignment/>
      <protection/>
    </xf>
    <xf numFmtId="0" fontId="18" fillId="0" borderId="0" xfId="229" applyFont="1">
      <alignment/>
      <protection/>
    </xf>
    <xf numFmtId="0" fontId="18" fillId="0" borderId="0" xfId="229" applyFont="1" applyAlignment="1">
      <alignment horizontal="center"/>
      <protection/>
    </xf>
    <xf numFmtId="43" fontId="12" fillId="0" borderId="0" xfId="124" applyFont="1" applyBorder="1" applyAlignment="1">
      <alignment horizontal="center" vertical="top" wrapText="1"/>
    </xf>
    <xf numFmtId="17" fontId="12" fillId="0" borderId="0" xfId="124" applyNumberFormat="1" applyFont="1" applyBorder="1" applyAlignment="1">
      <alignment horizontal="center" vertical="top" wrapText="1"/>
    </xf>
    <xf numFmtId="2" fontId="19" fillId="0" borderId="0" xfId="143" applyNumberFormat="1" applyFont="1" applyFill="1" applyAlignment="1">
      <alignment horizontal="right"/>
      <protection/>
    </xf>
    <xf numFmtId="0" fontId="21" fillId="0" borderId="0" xfId="0" applyFont="1" applyAlignment="1">
      <alignment/>
    </xf>
    <xf numFmtId="2" fontId="20" fillId="0" borderId="0" xfId="143" applyNumberFormat="1" applyFont="1" applyFill="1" applyAlignment="1">
      <alignment horizontal="right"/>
      <protection/>
    </xf>
    <xf numFmtId="0" fontId="68" fillId="0" borderId="0" xfId="0" applyFont="1" applyAlignment="1">
      <alignment/>
    </xf>
    <xf numFmtId="171" fontId="69" fillId="0" borderId="0" xfId="68" applyNumberFormat="1" applyFont="1" applyFill="1" applyAlignment="1">
      <alignment horizontal="right"/>
    </xf>
    <xf numFmtId="171" fontId="69" fillId="0" borderId="0" xfId="68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171" fontId="70" fillId="0" borderId="0" xfId="68" applyNumberFormat="1" applyFont="1" applyFill="1" applyBorder="1" applyAlignment="1">
      <alignment horizontal="right"/>
    </xf>
    <xf numFmtId="171" fontId="69" fillId="0" borderId="0" xfId="68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2" fontId="20" fillId="0" borderId="0" xfId="143" applyNumberFormat="1" applyFont="1" applyFill="1" applyAlignment="1">
      <alignment horizontal="right" vertical="top"/>
      <protection/>
    </xf>
    <xf numFmtId="171" fontId="19" fillId="0" borderId="0" xfId="68" applyNumberFormat="1" applyFont="1" applyFill="1" applyBorder="1" applyAlignment="1">
      <alignment horizontal="right"/>
    </xf>
    <xf numFmtId="171" fontId="20" fillId="0" borderId="0" xfId="68" applyNumberFormat="1" applyFont="1" applyFill="1" applyBorder="1" applyAlignment="1">
      <alignment horizontal="right"/>
    </xf>
    <xf numFmtId="43" fontId="68" fillId="0" borderId="0" xfId="0" applyNumberFormat="1" applyFont="1" applyAlignment="1">
      <alignment/>
    </xf>
    <xf numFmtId="43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175" fontId="15" fillId="0" borderId="0" xfId="66" applyNumberFormat="1" applyFont="1" applyBorder="1" applyAlignment="1">
      <alignment horizontal="right"/>
    </xf>
    <xf numFmtId="175" fontId="13" fillId="0" borderId="0" xfId="66" applyNumberFormat="1" applyFont="1" applyBorder="1" applyAlignment="1">
      <alignment horizontal="center"/>
    </xf>
    <xf numFmtId="0" fontId="19" fillId="0" borderId="0" xfId="143" applyFont="1" applyFill="1">
      <alignment/>
      <protection/>
    </xf>
    <xf numFmtId="2" fontId="19" fillId="0" borderId="0" xfId="143" applyNumberFormat="1" applyFont="1" applyFill="1">
      <alignment/>
      <protection/>
    </xf>
    <xf numFmtId="0" fontId="13" fillId="0" borderId="0" xfId="0" applyFont="1" applyBorder="1" applyAlignment="1">
      <alignment/>
    </xf>
    <xf numFmtId="175" fontId="14" fillId="0" borderId="0" xfId="66" applyNumberFormat="1" applyFont="1" applyBorder="1" applyAlignment="1">
      <alignment horizontal="center"/>
    </xf>
    <xf numFmtId="181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1" fontId="15" fillId="0" borderId="0" xfId="66" applyNumberFormat="1" applyFont="1" applyAlignment="1">
      <alignment horizontal="right"/>
    </xf>
    <xf numFmtId="4" fontId="15" fillId="0" borderId="0" xfId="66" applyNumberFormat="1" applyFont="1" applyAlignment="1">
      <alignment horizontal="center"/>
    </xf>
    <xf numFmtId="2" fontId="68" fillId="0" borderId="0" xfId="0" applyNumberFormat="1" applyFont="1" applyAlignment="1">
      <alignment/>
    </xf>
    <xf numFmtId="0" fontId="18" fillId="0" borderId="0" xfId="229" applyFont="1" applyFill="1">
      <alignment/>
      <protection/>
    </xf>
    <xf numFmtId="0" fontId="68" fillId="0" borderId="0" xfId="0" applyFont="1" applyFill="1" applyAlignment="1">
      <alignment/>
    </xf>
    <xf numFmtId="175" fontId="22" fillId="0" borderId="0" xfId="66" applyNumberFormat="1" applyFont="1" applyBorder="1" applyAlignment="1">
      <alignment horizontal="right"/>
    </xf>
    <xf numFmtId="183" fontId="3" fillId="0" borderId="0" xfId="66" applyNumberFormat="1" applyFont="1" applyAlignment="1">
      <alignment horizontal="center"/>
    </xf>
    <xf numFmtId="2" fontId="21" fillId="0" borderId="0" xfId="0" applyNumberFormat="1" applyFont="1" applyAlignment="1">
      <alignment/>
    </xf>
    <xf numFmtId="176" fontId="68" fillId="0" borderId="0" xfId="0" applyNumberFormat="1" applyFont="1" applyAlignment="1">
      <alignment/>
    </xf>
    <xf numFmtId="177" fontId="68" fillId="0" borderId="0" xfId="0" applyNumberFormat="1" applyFont="1" applyAlignment="1">
      <alignment horizontal="right"/>
    </xf>
    <xf numFmtId="0" fontId="18" fillId="0" borderId="0" xfId="229" applyFont="1" applyFill="1" applyAlignment="1">
      <alignment horizontal="center"/>
      <protection/>
    </xf>
    <xf numFmtId="2" fontId="19" fillId="0" borderId="0" xfId="143" applyNumberFormat="1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/>
      <protection/>
    </xf>
    <xf numFmtId="177" fontId="19" fillId="0" borderId="0" xfId="143" applyNumberFormat="1" applyFont="1" applyFill="1" applyAlignment="1">
      <alignment horizontal="center"/>
      <protection/>
    </xf>
    <xf numFmtId="177" fontId="68" fillId="0" borderId="0" xfId="0" applyNumberFormat="1" applyFont="1" applyAlignment="1">
      <alignment horizontal="center"/>
    </xf>
    <xf numFmtId="186" fontId="20" fillId="0" borderId="0" xfId="143" applyNumberFormat="1" applyFont="1" applyFill="1" applyAlignment="1">
      <alignment horizontal="center"/>
      <protection/>
    </xf>
    <xf numFmtId="0" fontId="68" fillId="0" borderId="0" xfId="0" applyFont="1" applyFill="1" applyAlignment="1">
      <alignment horizontal="center"/>
    </xf>
    <xf numFmtId="175" fontId="8" fillId="0" borderId="0" xfId="66" applyNumberFormat="1" applyFont="1" applyAlignment="1">
      <alignment horizontal="right"/>
    </xf>
    <xf numFmtId="175" fontId="14" fillId="0" borderId="11" xfId="66" applyNumberFormat="1" applyFont="1" applyBorder="1" applyAlignment="1">
      <alignment horizontal="right"/>
    </xf>
    <xf numFmtId="175" fontId="14" fillId="0" borderId="0" xfId="66" applyNumberFormat="1" applyFont="1" applyBorder="1" applyAlignment="1">
      <alignment horizontal="right"/>
    </xf>
    <xf numFmtId="178" fontId="19" fillId="0" borderId="0" xfId="143" applyNumberFormat="1" applyFont="1" applyFill="1" applyAlignment="1">
      <alignment horizontal="right"/>
      <protection/>
    </xf>
    <xf numFmtId="178" fontId="20" fillId="0" borderId="0" xfId="143" applyNumberFormat="1" applyFont="1" applyFill="1" applyAlignment="1">
      <alignment horizontal="right"/>
      <protection/>
    </xf>
    <xf numFmtId="178" fontId="19" fillId="0" borderId="0" xfId="143" applyNumberFormat="1" applyFont="1" applyFill="1">
      <alignment/>
      <protection/>
    </xf>
    <xf numFmtId="178" fontId="20" fillId="0" borderId="0" xfId="143" applyNumberFormat="1" applyFont="1" applyFill="1" applyAlignment="1">
      <alignment horizontal="right" vertical="top"/>
      <protection/>
    </xf>
    <xf numFmtId="4" fontId="3" fillId="0" borderId="0" xfId="66" applyNumberFormat="1" applyFont="1" applyAlignment="1">
      <alignment horizontal="center"/>
    </xf>
    <xf numFmtId="4" fontId="14" fillId="0" borderId="0" xfId="66" applyNumberFormat="1" applyFont="1" applyBorder="1" applyAlignment="1">
      <alignment horizontal="center"/>
    </xf>
    <xf numFmtId="4" fontId="15" fillId="0" borderId="0" xfId="66" applyNumberFormat="1" applyFont="1" applyAlignment="1">
      <alignment horizontal="right"/>
    </xf>
    <xf numFmtId="4" fontId="14" fillId="0" borderId="0" xfId="66" applyNumberFormat="1" applyFont="1" applyBorder="1" applyAlignment="1">
      <alignment horizontal="right"/>
    </xf>
    <xf numFmtId="4" fontId="3" fillId="0" borderId="0" xfId="66" applyNumberFormat="1" applyFont="1" applyAlignment="1">
      <alignment horizontal="right"/>
    </xf>
    <xf numFmtId="43" fontId="12" fillId="0" borderId="0" xfId="124" applyFont="1" applyBorder="1" applyAlignment="1">
      <alignment horizontal="center" vertical="top" wrapText="1"/>
    </xf>
    <xf numFmtId="0" fontId="12" fillId="0" borderId="0" xfId="229" applyFont="1" applyFill="1" applyBorder="1" applyAlignment="1">
      <alignment horizontal="center" vertical="top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TIONAL%20CPI-March%20%202019-wor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ferred%20Customer\Desktop\OUT%20FOLDER\CPI%20COMPUTATION%20%20FOLDER\Jan_%202022_CPI%20Computations%20rtgs\NATIONAL%20CPI-JAN_%20%202022%20(old)......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eb_%202022_CPI%20Computations%20rtgs\NATIONAL%20CPI-Feb_%20%202022%20(old)......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ferred%20Customer\Desktop\OUT%20FOLDER\CPI%20COMPUTATION%20%20FOLDER\Mar_%202022_CPI%20Computations%20rtgs\NATIONAL%20CPI-Mar_%20%202022%20(old)......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indices 1"/>
      <sheetName val="indichan"/>
      <sheetName val="current groups"/>
      <sheetName val="subgroups"/>
      <sheetName val="CPI 1 "/>
      <sheetName val="CPI 2 REBASED "/>
      <sheetName val="Sheet3"/>
      <sheetName val="Sheet2"/>
      <sheetName val="Sheet1"/>
      <sheetName val="CPI Graphs "/>
      <sheetName val="mm mar 2019 contributions"/>
      <sheetName val="yy mar 2019 contributions"/>
      <sheetName val="monthly contrib Mar 2019"/>
      <sheetName val="annual contrib Mar 2019"/>
      <sheetName val="Province and Codes"/>
    </sheetNames>
    <sheetDataSet>
      <sheetData sheetId="11">
        <row r="17">
          <cell r="C17">
            <v>98.12627302060223</v>
          </cell>
          <cell r="D17">
            <v>86.82319905459954</v>
          </cell>
          <cell r="E17">
            <v>122.56101781619617</v>
          </cell>
          <cell r="F17">
            <v>72.38747110059485</v>
          </cell>
          <cell r="G17">
            <v>104.37485439088535</v>
          </cell>
          <cell r="H17">
            <v>105.05568949572324</v>
          </cell>
          <cell r="I17">
            <v>78.53388004852388</v>
          </cell>
          <cell r="K17">
            <v>99.11496079751392</v>
          </cell>
          <cell r="M17">
            <v>82.51468418384135</v>
          </cell>
          <cell r="N17">
            <v>95.05269721533618</v>
          </cell>
          <cell r="O17">
            <v>94.90567674704212</v>
          </cell>
        </row>
        <row r="18">
          <cell r="C18">
            <v>94.34584765296061</v>
          </cell>
          <cell r="D18">
            <v>82.38865245728604</v>
          </cell>
          <cell r="E18">
            <v>118.41983248992133</v>
          </cell>
          <cell r="F18">
            <v>72.26586050292214</v>
          </cell>
          <cell r="G18">
            <v>105.32529576841344</v>
          </cell>
          <cell r="H18">
            <v>96.85690079248319</v>
          </cell>
          <cell r="I18">
            <v>76.0568281762039</v>
          </cell>
          <cell r="K18">
            <v>101.50916680164633</v>
          </cell>
          <cell r="M18">
            <v>79.30497028523763</v>
          </cell>
          <cell r="N18">
            <v>94.82898772095436</v>
          </cell>
          <cell r="O18">
            <v>91.92907933130154</v>
          </cell>
        </row>
        <row r="19">
          <cell r="C19">
            <v>89.03045072099091</v>
          </cell>
          <cell r="D19">
            <v>77.3221057657779</v>
          </cell>
          <cell r="E19">
            <v>111.57015988258553</v>
          </cell>
          <cell r="F19">
            <v>72.10859291520964</v>
          </cell>
          <cell r="G19">
            <v>106.64506557996512</v>
          </cell>
          <cell r="H19">
            <v>96.60535829796291</v>
          </cell>
          <cell r="I19">
            <v>76.0992960092139</v>
          </cell>
          <cell r="K19">
            <v>100.96311158769686</v>
          </cell>
          <cell r="M19">
            <v>82.54296668781073</v>
          </cell>
          <cell r="N19">
            <v>92.79120158566265</v>
          </cell>
          <cell r="O19">
            <v>89.1454421403749</v>
          </cell>
        </row>
        <row r="20">
          <cell r="C20">
            <v>86.43745228309972</v>
          </cell>
          <cell r="D20">
            <v>75.33115384237877</v>
          </cell>
          <cell r="E20">
            <v>107.89146622433704</v>
          </cell>
          <cell r="F20">
            <v>76.77315980590213</v>
          </cell>
          <cell r="G20">
            <v>106.30637374174721</v>
          </cell>
          <cell r="H20">
            <v>93.8026548728109</v>
          </cell>
          <cell r="I20">
            <v>77.08094429045356</v>
          </cell>
          <cell r="J20">
            <v>97.91878722504333</v>
          </cell>
          <cell r="K20">
            <v>101.1365179101037</v>
          </cell>
          <cell r="L20">
            <v>80.5502046195376</v>
          </cell>
          <cell r="M20">
            <v>79.15695256534005</v>
          </cell>
          <cell r="N20">
            <v>92.08041416716868</v>
          </cell>
          <cell r="O20">
            <v>88.20220746572014</v>
          </cell>
        </row>
        <row r="21">
          <cell r="C21">
            <v>85.71179651410547</v>
          </cell>
          <cell r="D21">
            <v>75.21248168164966</v>
          </cell>
          <cell r="E21">
            <v>100.81424220506855</v>
          </cell>
          <cell r="F21">
            <v>76.9214542715133</v>
          </cell>
          <cell r="G21">
            <v>101.16743161997414</v>
          </cell>
          <cell r="H21">
            <v>94.78721404053492</v>
          </cell>
          <cell r="I21">
            <v>78.58709265113926</v>
          </cell>
          <cell r="J21">
            <v>97.79012142168894</v>
          </cell>
          <cell r="K21">
            <v>101.63767373935049</v>
          </cell>
          <cell r="L21">
            <v>77.56353407720094</v>
          </cell>
          <cell r="M21">
            <v>77.95458584885583</v>
          </cell>
          <cell r="N21">
            <v>93.48136897266895</v>
          </cell>
          <cell r="O21">
            <v>87.33001867382755</v>
          </cell>
        </row>
        <row r="22">
          <cell r="C22">
            <v>84.63175724403749</v>
          </cell>
          <cell r="D22">
            <v>79.20035520882868</v>
          </cell>
          <cell r="E22">
            <v>99.53746446847246</v>
          </cell>
          <cell r="F22">
            <v>76.71740351311549</v>
          </cell>
          <cell r="G22">
            <v>100.62507246679414</v>
          </cell>
          <cell r="H22">
            <v>97.3166391558987</v>
          </cell>
          <cell r="I22">
            <v>84.25329695625477</v>
          </cell>
          <cell r="J22">
            <v>98.30953829898144</v>
          </cell>
          <cell r="K22">
            <v>100.16624888537618</v>
          </cell>
          <cell r="L22">
            <v>78.14411711037759</v>
          </cell>
          <cell r="M22">
            <v>80.88347887567362</v>
          </cell>
          <cell r="N22">
            <v>93.96400479961483</v>
          </cell>
          <cell r="O22">
            <v>87.87271604406223</v>
          </cell>
        </row>
        <row r="23">
          <cell r="C23">
            <v>84.82707041340527</v>
          </cell>
          <cell r="D23">
            <v>77.81353322901553</v>
          </cell>
          <cell r="E23">
            <v>100.17812740477734</v>
          </cell>
          <cell r="F23">
            <v>77.08486453246262</v>
          </cell>
          <cell r="G23">
            <v>103.1059333159267</v>
          </cell>
          <cell r="H23">
            <v>96.43359770386198</v>
          </cell>
          <cell r="I23">
            <v>91.11072334750253</v>
          </cell>
          <cell r="J23">
            <v>95.31115636658548</v>
          </cell>
          <cell r="K23">
            <v>100.72296288005622</v>
          </cell>
          <cell r="L23">
            <v>78.03090191350809</v>
          </cell>
          <cell r="M23">
            <v>79.65349998910702</v>
          </cell>
          <cell r="N23">
            <v>94.04163786038028</v>
          </cell>
          <cell r="O23">
            <v>88.73452770666437</v>
          </cell>
        </row>
        <row r="24">
          <cell r="C24">
            <v>84.86568369585744</v>
          </cell>
          <cell r="D24">
            <v>78.5457663580539</v>
          </cell>
          <cell r="E24">
            <v>99.8906061613129</v>
          </cell>
          <cell r="F24">
            <v>79.45218697317327</v>
          </cell>
          <cell r="G24">
            <v>103.32753889840262</v>
          </cell>
          <cell r="H24">
            <v>98.0649648762182</v>
          </cell>
          <cell r="I24">
            <v>90.51860386753944</v>
          </cell>
          <cell r="J24">
            <v>95.06586357456042</v>
          </cell>
          <cell r="K24">
            <v>100.40927128446258</v>
          </cell>
          <cell r="L24">
            <v>79.06336779217666</v>
          </cell>
          <cell r="M24">
            <v>79.57811591671732</v>
          </cell>
          <cell r="N24">
            <v>92.60733360806131</v>
          </cell>
          <cell r="O24">
            <v>89.07314753784576</v>
          </cell>
        </row>
        <row r="25">
          <cell r="C25">
            <v>83.87377358482024</v>
          </cell>
          <cell r="D25">
            <v>78.26411694904718</v>
          </cell>
          <cell r="E25">
            <v>99.27286267469012</v>
          </cell>
          <cell r="F25">
            <v>79.49751444584147</v>
          </cell>
          <cell r="G25">
            <v>103.27156637058135</v>
          </cell>
          <cell r="H25">
            <v>98.15254669634913</v>
          </cell>
          <cell r="I25">
            <v>88.3944671536026</v>
          </cell>
          <cell r="J25">
            <v>94.25652034501842</v>
          </cell>
          <cell r="K25">
            <v>104.42962838391107</v>
          </cell>
          <cell r="L25">
            <v>79.52670284644914</v>
          </cell>
          <cell r="M25">
            <v>81.97822372401188</v>
          </cell>
          <cell r="N25">
            <v>92.659249279282</v>
          </cell>
          <cell r="O25">
            <v>88.64132982589703</v>
          </cell>
        </row>
        <row r="26">
          <cell r="C26">
            <v>84.1358384949761</v>
          </cell>
          <cell r="D26">
            <v>80.57340146298085</v>
          </cell>
          <cell r="E26">
            <v>99.44634200221414</v>
          </cell>
          <cell r="F26">
            <v>82.20579601922518</v>
          </cell>
          <cell r="G26">
            <v>103.36272418221665</v>
          </cell>
          <cell r="H26">
            <v>98.09517653280513</v>
          </cell>
          <cell r="I26">
            <v>88.9410543412469</v>
          </cell>
          <cell r="J26">
            <v>93.96432513194887</v>
          </cell>
          <cell r="K26">
            <v>104.024086365045</v>
          </cell>
          <cell r="L26">
            <v>79.52670284644914</v>
          </cell>
          <cell r="M26">
            <v>81.88608020054612</v>
          </cell>
          <cell r="N26">
            <v>91.99759737795343</v>
          </cell>
          <cell r="O26">
            <v>89.36526766275632</v>
          </cell>
        </row>
        <row r="27">
          <cell r="C27">
            <v>84.24070540407622</v>
          </cell>
          <cell r="D27">
            <v>79.4708833814023</v>
          </cell>
          <cell r="E27">
            <v>100.75427023686143</v>
          </cell>
          <cell r="F27">
            <v>82.19977033437698</v>
          </cell>
          <cell r="G27">
            <v>104.3148189072039</v>
          </cell>
          <cell r="H27">
            <v>95.41753135609507</v>
          </cell>
          <cell r="I27">
            <v>88.70149161137874</v>
          </cell>
          <cell r="J27">
            <v>93.98155818917806</v>
          </cell>
          <cell r="K27">
            <v>101.51862463530833</v>
          </cell>
          <cell r="L27">
            <v>79.82101526834327</v>
          </cell>
          <cell r="M27">
            <v>82.76108209913708</v>
          </cell>
          <cell r="N27">
            <v>91.87202065753252</v>
          </cell>
          <cell r="O27">
            <v>89.30115701973507</v>
          </cell>
        </row>
        <row r="28">
          <cell r="C28">
            <v>84.81749308990739</v>
          </cell>
          <cell r="D28">
            <v>80.49426173505798</v>
          </cell>
          <cell r="E28">
            <v>100.2324940975858</v>
          </cell>
          <cell r="F28">
            <v>82.3680497042055</v>
          </cell>
          <cell r="G28">
            <v>103.56544211113834</v>
          </cell>
          <cell r="H28">
            <v>96.17708353094899</v>
          </cell>
          <cell r="I28">
            <v>90.41603822333171</v>
          </cell>
          <cell r="J28">
            <v>93.65579931218274</v>
          </cell>
          <cell r="K28">
            <v>101.3741331768649</v>
          </cell>
          <cell r="L28">
            <v>83.44808220213677</v>
          </cell>
          <cell r="M28">
            <v>84.36549671281917</v>
          </cell>
          <cell r="N28">
            <v>91.16967743400981</v>
          </cell>
          <cell r="O28">
            <v>89.72853449700013</v>
          </cell>
        </row>
        <row r="30">
          <cell r="C30">
            <v>86.35182457640525</v>
          </cell>
          <cell r="D30">
            <v>81.12047489365202</v>
          </cell>
          <cell r="E30">
            <v>99.48897947961935</v>
          </cell>
          <cell r="F30">
            <v>82.31385976430509</v>
          </cell>
          <cell r="G30">
            <v>94.58128046415509</v>
          </cell>
          <cell r="H30">
            <v>97.13906666612701</v>
          </cell>
          <cell r="I30">
            <v>89.41339871847629</v>
          </cell>
          <cell r="J30">
            <v>93.62004172721198</v>
          </cell>
          <cell r="K30">
            <v>103.14722969111779</v>
          </cell>
          <cell r="L30">
            <v>86.09315639225044</v>
          </cell>
          <cell r="M30">
            <v>85.32209869514645</v>
          </cell>
          <cell r="N30">
            <v>91.71080593745161</v>
          </cell>
          <cell r="O30">
            <v>90.39504702409727</v>
          </cell>
        </row>
        <row r="31">
          <cell r="C31">
            <v>87.92208069523244</v>
          </cell>
          <cell r="D31">
            <v>84.30220649607331</v>
          </cell>
          <cell r="E31">
            <v>99.99733831806637</v>
          </cell>
          <cell r="F31">
            <v>82.31986867606788</v>
          </cell>
          <cell r="G31">
            <v>94.5629600701292</v>
          </cell>
          <cell r="H31">
            <v>96.78724839447564</v>
          </cell>
          <cell r="I31">
            <v>90.39254696516258</v>
          </cell>
          <cell r="J31">
            <v>93.61621266750534</v>
          </cell>
          <cell r="K31">
            <v>101.84671847500326</v>
          </cell>
          <cell r="L31">
            <v>84.49252103792135</v>
          </cell>
          <cell r="M31">
            <v>86.05768610462691</v>
          </cell>
          <cell r="N31">
            <v>91.90569140006869</v>
          </cell>
          <cell r="O31">
            <v>91.26010954510846</v>
          </cell>
        </row>
        <row r="32">
          <cell r="C32">
            <v>90.12473982964168</v>
          </cell>
          <cell r="D32">
            <v>87.68355113818951</v>
          </cell>
          <cell r="E32">
            <v>99.46678244015222</v>
          </cell>
          <cell r="F32">
            <v>84.27282524053891</v>
          </cell>
          <cell r="G32">
            <v>98.49170061613589</v>
          </cell>
          <cell r="H32">
            <v>98.15933346389025</v>
          </cell>
          <cell r="I32">
            <v>88.17642904823649</v>
          </cell>
          <cell r="J32">
            <v>93.05523623633785</v>
          </cell>
          <cell r="K32">
            <v>100.83764155769661</v>
          </cell>
          <cell r="L32">
            <v>82.99693582153333</v>
          </cell>
          <cell r="M32">
            <v>89.16855958231724</v>
          </cell>
          <cell r="N32">
            <v>92.9064708548623</v>
          </cell>
          <cell r="O32">
            <v>92.28150181714828</v>
          </cell>
        </row>
        <row r="33">
          <cell r="C33">
            <v>90.93333899539323</v>
          </cell>
          <cell r="D33">
            <v>88.45090496762027</v>
          </cell>
          <cell r="E33">
            <v>97.54481564309587</v>
          </cell>
          <cell r="F33">
            <v>83.81920147683412</v>
          </cell>
          <cell r="G33">
            <v>98.89912138490459</v>
          </cell>
          <cell r="H33">
            <v>97.81830830757</v>
          </cell>
          <cell r="I33">
            <v>87.38958668362456</v>
          </cell>
          <cell r="J33">
            <v>90.3769297325072</v>
          </cell>
          <cell r="K33">
            <v>98.63569031405781</v>
          </cell>
          <cell r="L33">
            <v>82.99693582153333</v>
          </cell>
          <cell r="M33">
            <v>89.16606286264894</v>
          </cell>
          <cell r="N33">
            <v>92.21625939223445</v>
          </cell>
          <cell r="O33">
            <v>92.39023711073942</v>
          </cell>
        </row>
        <row r="34">
          <cell r="C34">
            <v>91.45202276102296</v>
          </cell>
          <cell r="D34">
            <v>89.48152606721249</v>
          </cell>
          <cell r="E34">
            <v>97.58529674158775</v>
          </cell>
          <cell r="F34">
            <v>83.40313134262327</v>
          </cell>
          <cell r="G34">
            <v>99.11085451387754</v>
          </cell>
          <cell r="H34">
            <v>98.13145405795504</v>
          </cell>
          <cell r="I34">
            <v>87.72869323579171</v>
          </cell>
          <cell r="J34">
            <v>90.34143871220124</v>
          </cell>
          <cell r="K34">
            <v>98.91039071158247</v>
          </cell>
          <cell r="L34">
            <v>82.99693582153333</v>
          </cell>
          <cell r="M34">
            <v>89.46806831756473</v>
          </cell>
          <cell r="N34">
            <v>92.03040674305537</v>
          </cell>
          <cell r="O34">
            <v>92.63262289779944</v>
          </cell>
        </row>
        <row r="35">
          <cell r="C35">
            <v>90.89009706527</v>
          </cell>
          <cell r="D35">
            <v>89.16362257295515</v>
          </cell>
          <cell r="E35">
            <v>97.85866881157271</v>
          </cell>
          <cell r="F35">
            <v>84.33732986149894</v>
          </cell>
          <cell r="G35">
            <v>98.79882832478081</v>
          </cell>
          <cell r="H35">
            <v>97.87789608332429</v>
          </cell>
          <cell r="I35">
            <v>87.36135350834633</v>
          </cell>
          <cell r="J35">
            <v>90.27823507195268</v>
          </cell>
          <cell r="K35">
            <v>98.55156790816814</v>
          </cell>
          <cell r="L35">
            <v>83.60879222901978</v>
          </cell>
          <cell r="M35">
            <v>89.47440662964925</v>
          </cell>
          <cell r="N35">
            <v>92.35088132860858</v>
          </cell>
          <cell r="O35">
            <v>92.5360422638564</v>
          </cell>
        </row>
        <row r="36">
          <cell r="C36">
            <v>90.86148236150709</v>
          </cell>
          <cell r="D36">
            <v>88.11750721218608</v>
          </cell>
          <cell r="E36">
            <v>97.6447658538795</v>
          </cell>
          <cell r="F36">
            <v>83.89036170716558</v>
          </cell>
          <cell r="G36">
            <v>98.94338809695878</v>
          </cell>
          <cell r="H36">
            <v>97.79710825810207</v>
          </cell>
          <cell r="I36">
            <v>87.47488464889145</v>
          </cell>
          <cell r="J36">
            <v>90.47115294003204</v>
          </cell>
          <cell r="K36">
            <v>98.77061807607632</v>
          </cell>
          <cell r="L36">
            <v>83.11261761104866</v>
          </cell>
          <cell r="M36">
            <v>88.9189214598229</v>
          </cell>
          <cell r="N36">
            <v>92.11700416711025</v>
          </cell>
          <cell r="O36">
            <v>92.41641400744844</v>
          </cell>
        </row>
        <row r="37">
          <cell r="C37">
            <v>90.856648324292</v>
          </cell>
          <cell r="D37">
            <v>88.29124911581424</v>
          </cell>
          <cell r="E37">
            <v>97.45357294578113</v>
          </cell>
          <cell r="F37">
            <v>83.87661518876634</v>
          </cell>
          <cell r="G37">
            <v>98.97076573467885</v>
          </cell>
          <cell r="H37">
            <v>97.39441929469602</v>
          </cell>
          <cell r="I37">
            <v>87.32581743956855</v>
          </cell>
          <cell r="J37">
            <v>90.30784781794942</v>
          </cell>
          <cell r="K37">
            <v>98.29119348036254</v>
          </cell>
          <cell r="L37">
            <v>83.00136559883146</v>
          </cell>
          <cell r="M37">
            <v>89.55282279852963</v>
          </cell>
          <cell r="N37">
            <v>91.96605097866257</v>
          </cell>
          <cell r="O37">
            <v>92.28363733260669</v>
          </cell>
        </row>
        <row r="38">
          <cell r="C38">
            <v>90.89028683119372</v>
          </cell>
          <cell r="D38">
            <v>88.10069824084911</v>
          </cell>
          <cell r="E38">
            <v>97.6116618247127</v>
          </cell>
          <cell r="F38">
            <v>83.37441484097002</v>
          </cell>
          <cell r="G38">
            <v>98.9249136712003</v>
          </cell>
          <cell r="H38">
            <v>97.8773497937389</v>
          </cell>
          <cell r="I38">
            <v>87.36356154251939</v>
          </cell>
          <cell r="J38">
            <v>90.27850761403974</v>
          </cell>
          <cell r="K38">
            <v>98.40756480756528</v>
          </cell>
          <cell r="L38">
            <v>83.00136559883146</v>
          </cell>
          <cell r="M38">
            <v>89.5130774943894</v>
          </cell>
          <cell r="N38">
            <v>92.13045412376621</v>
          </cell>
          <cell r="O38">
            <v>92.3825663050058</v>
          </cell>
        </row>
        <row r="39">
          <cell r="C39">
            <v>91.2516211253419</v>
          </cell>
          <cell r="D39">
            <v>89.30900801977207</v>
          </cell>
          <cell r="E39">
            <v>97.46514221632945</v>
          </cell>
          <cell r="F39">
            <v>84.21886657892735</v>
          </cell>
          <cell r="G39">
            <v>98.64190008112047</v>
          </cell>
          <cell r="H39">
            <v>97.76039129462332</v>
          </cell>
          <cell r="I39">
            <v>87.3440212701758</v>
          </cell>
          <cell r="J39">
            <v>89.82367680030558</v>
          </cell>
          <cell r="K39">
            <v>98.22604804532598</v>
          </cell>
          <cell r="L39">
            <v>83.00136559883146</v>
          </cell>
          <cell r="M39">
            <v>89.91557144731017</v>
          </cell>
          <cell r="N39">
            <v>92.72306016455522</v>
          </cell>
          <cell r="O39">
            <v>92.58221235696722</v>
          </cell>
        </row>
        <row r="40">
          <cell r="C40">
            <v>92.48538927233258</v>
          </cell>
          <cell r="D40">
            <v>89.15289990787188</v>
          </cell>
          <cell r="E40">
            <v>97.55690061078404</v>
          </cell>
          <cell r="F40">
            <v>84.41904165701793</v>
          </cell>
          <cell r="G40">
            <v>96.72633175559649</v>
          </cell>
          <cell r="H40">
            <v>97.72515561636645</v>
          </cell>
          <cell r="I40">
            <v>87.903127066141</v>
          </cell>
          <cell r="J40">
            <v>90.36745067590961</v>
          </cell>
          <cell r="K40">
            <v>98.08094915092269</v>
          </cell>
          <cell r="L40">
            <v>83.11549247652985</v>
          </cell>
          <cell r="M40">
            <v>90.18955349432316</v>
          </cell>
          <cell r="N40">
            <v>93.41224925098474</v>
          </cell>
          <cell r="O40">
            <v>93.03695521889688</v>
          </cell>
        </row>
        <row r="41">
          <cell r="C41">
            <v>91.0431782396414</v>
          </cell>
          <cell r="D41">
            <v>88.78152235623574</v>
          </cell>
          <cell r="E41">
            <v>97.98168260042922</v>
          </cell>
          <cell r="F41">
            <v>84.0562826909617</v>
          </cell>
          <cell r="G41">
            <v>98.73689202961084</v>
          </cell>
          <cell r="H41">
            <v>97.8138121127319</v>
          </cell>
          <cell r="I41">
            <v>87.79319020678739</v>
          </cell>
          <cell r="J41">
            <v>90.25868541840084</v>
          </cell>
          <cell r="K41">
            <v>98.45284774596695</v>
          </cell>
          <cell r="L41">
            <v>83.00136559883146</v>
          </cell>
          <cell r="M41">
            <v>89.28101649130174</v>
          </cell>
          <cell r="N41">
            <v>92.48922102413577</v>
          </cell>
          <cell r="O41">
            <v>92.6290141183694</v>
          </cell>
        </row>
        <row r="43">
          <cell r="C43">
            <v>92.20550451018669</v>
          </cell>
          <cell r="D43">
            <v>89.25374505357381</v>
          </cell>
          <cell r="E43">
            <v>98.37997157264952</v>
          </cell>
          <cell r="F43">
            <v>84.47020563387194</v>
          </cell>
          <cell r="G43">
            <v>98.84458645050125</v>
          </cell>
          <cell r="H43">
            <v>97.59283797544659</v>
          </cell>
          <cell r="I43">
            <v>92.32007530558653</v>
          </cell>
          <cell r="J43">
            <v>89.36706398061764</v>
          </cell>
          <cell r="K43">
            <v>98.07878717937048</v>
          </cell>
          <cell r="L43">
            <v>83.67502731876765</v>
          </cell>
          <cell r="M43">
            <v>89.69133594451952</v>
          </cell>
          <cell r="N43">
            <v>95.41835543625386</v>
          </cell>
          <cell r="O43">
            <v>93.57910153640194</v>
          </cell>
        </row>
        <row r="44">
          <cell r="C44">
            <v>92.54665370265778</v>
          </cell>
          <cell r="D44">
            <v>90.3318808101542</v>
          </cell>
          <cell r="E44">
            <v>99.07663754148716</v>
          </cell>
          <cell r="F44">
            <v>84.74414428357295</v>
          </cell>
          <cell r="G44">
            <v>98.95018292812759</v>
          </cell>
          <cell r="H44">
            <v>97.32458877788822</v>
          </cell>
          <cell r="I44">
            <v>93.28930269699752</v>
          </cell>
          <cell r="J44">
            <v>89.4202830643081</v>
          </cell>
          <cell r="K44">
            <v>98.34951735219099</v>
          </cell>
          <cell r="L44">
            <v>84.06225132602226</v>
          </cell>
          <cell r="M44">
            <v>90.04119132049945</v>
          </cell>
          <cell r="N44">
            <v>95.6302088878074</v>
          </cell>
          <cell r="O44">
            <v>94.03589489078504</v>
          </cell>
        </row>
        <row r="45">
          <cell r="C45">
            <v>93.12765703504728</v>
          </cell>
          <cell r="D45">
            <v>91.39334651251612</v>
          </cell>
          <cell r="E45">
            <v>99.47648132572823</v>
          </cell>
          <cell r="F45">
            <v>85.85344271382768</v>
          </cell>
          <cell r="G45">
            <v>98.7431649843458</v>
          </cell>
          <cell r="H45">
            <v>97.34324666834266</v>
          </cell>
          <cell r="I45">
            <v>95.62809233733283</v>
          </cell>
          <cell r="J45">
            <v>89.12132535959046</v>
          </cell>
          <cell r="K45">
            <v>98.81554562189407</v>
          </cell>
          <cell r="L45">
            <v>87.06194331550012</v>
          </cell>
          <cell r="M45">
            <v>91.33698314428423</v>
          </cell>
          <cell r="N45">
            <v>95.65477050476784</v>
          </cell>
          <cell r="O45">
            <v>94.7424498875679</v>
          </cell>
        </row>
        <row r="46">
          <cell r="C46">
            <v>93.61253893322586</v>
          </cell>
          <cell r="D46">
            <v>91.60394486414296</v>
          </cell>
          <cell r="E46">
            <v>98.78123550015366</v>
          </cell>
          <cell r="F46">
            <v>86.32425553988674</v>
          </cell>
          <cell r="G46">
            <v>98.37263271630837</v>
          </cell>
          <cell r="H46">
            <v>96.76977917609236</v>
          </cell>
          <cell r="I46">
            <v>95.82695652787456</v>
          </cell>
          <cell r="J46">
            <v>88.86210638764226</v>
          </cell>
          <cell r="K46">
            <v>99.03363820422891</v>
          </cell>
          <cell r="L46">
            <v>87.06194331550012</v>
          </cell>
          <cell r="M46">
            <v>91.67843103195875</v>
          </cell>
          <cell r="N46">
            <v>95.88903738232476</v>
          </cell>
          <cell r="O46">
            <v>94.87945388097485</v>
          </cell>
        </row>
        <row r="47">
          <cell r="C47">
            <v>93.54878757053176</v>
          </cell>
          <cell r="D47">
            <v>91.83644002657137</v>
          </cell>
          <cell r="E47">
            <v>99.2627987350931</v>
          </cell>
          <cell r="F47">
            <v>86.17630854512974</v>
          </cell>
          <cell r="G47">
            <v>98.2084190776314</v>
          </cell>
          <cell r="H47">
            <v>97.14103547720129</v>
          </cell>
          <cell r="I47">
            <v>95.77118291280381</v>
          </cell>
          <cell r="J47">
            <v>88.604344467621</v>
          </cell>
          <cell r="K47">
            <v>99.38118253525815</v>
          </cell>
          <cell r="L47">
            <v>87.06194331550012</v>
          </cell>
          <cell r="M47">
            <v>92.88835724035613</v>
          </cell>
          <cell r="N47">
            <v>95.64543632990129</v>
          </cell>
          <cell r="O47">
            <v>94.95289260832456</v>
          </cell>
        </row>
        <row r="48">
          <cell r="C48">
            <v>93.65755340787139</v>
          </cell>
          <cell r="D48">
            <v>92.09466090287964</v>
          </cell>
          <cell r="E48">
            <v>99.39241129307717</v>
          </cell>
          <cell r="F48">
            <v>87.12016375368121</v>
          </cell>
          <cell r="G48">
            <v>98.63165042795954</v>
          </cell>
          <cell r="H48">
            <v>97.53412235058744</v>
          </cell>
          <cell r="I48">
            <v>95.72895633446404</v>
          </cell>
          <cell r="J48">
            <v>88.60566524850441</v>
          </cell>
          <cell r="K48">
            <v>100.07328984841816</v>
          </cell>
          <cell r="L48">
            <v>87.06194331550012</v>
          </cell>
          <cell r="M48">
            <v>92.86921431171187</v>
          </cell>
          <cell r="N48">
            <v>95.87177581251045</v>
          </cell>
          <cell r="O48">
            <v>95.18269353271765</v>
          </cell>
        </row>
        <row r="49">
          <cell r="C49">
            <v>94.09491392367515</v>
          </cell>
          <cell r="D49">
            <v>91.98412628816324</v>
          </cell>
          <cell r="E49">
            <v>99.95542464119958</v>
          </cell>
          <cell r="F49">
            <v>87.39298762516553</v>
          </cell>
          <cell r="G49">
            <v>98.80845172622112</v>
          </cell>
          <cell r="H49">
            <v>97.27267025613943</v>
          </cell>
          <cell r="I49">
            <v>95.74496873265893</v>
          </cell>
          <cell r="J49">
            <v>88.23820513844562</v>
          </cell>
          <cell r="K49">
            <v>100.02824383840576</v>
          </cell>
          <cell r="L49">
            <v>87.06194331550012</v>
          </cell>
          <cell r="M49">
            <v>93.68243063262544</v>
          </cell>
          <cell r="N49">
            <v>96.0971837786869</v>
          </cell>
          <cell r="O49">
            <v>95.42819870263108</v>
          </cell>
        </row>
        <row r="50">
          <cell r="C50">
            <v>94.07170255489854</v>
          </cell>
          <cell r="D50">
            <v>92.02013186881119</v>
          </cell>
          <cell r="E50">
            <v>100.05350022465198</v>
          </cell>
          <cell r="F50">
            <v>87.87256666174669</v>
          </cell>
          <cell r="G50">
            <v>99.22265461424355</v>
          </cell>
          <cell r="H50">
            <v>97.35345808136164</v>
          </cell>
          <cell r="I50">
            <v>96.00564127828576</v>
          </cell>
          <cell r="J50">
            <v>88.14472320258754</v>
          </cell>
          <cell r="K50">
            <v>99.9633452037747</v>
          </cell>
          <cell r="L50">
            <v>87.38324160173319</v>
          </cell>
          <cell r="M50">
            <v>94.59653681320378</v>
          </cell>
          <cell r="N50">
            <v>96.3814103539002</v>
          </cell>
          <cell r="O50">
            <v>95.54814765217158</v>
          </cell>
        </row>
        <row r="51">
          <cell r="C51">
            <v>94.53811723239384</v>
          </cell>
          <cell r="D51">
            <v>92.38019635761052</v>
          </cell>
          <cell r="E51">
            <v>100.18929530287616</v>
          </cell>
          <cell r="F51">
            <v>89.36125162665326</v>
          </cell>
          <cell r="G51">
            <v>99.34673595515702</v>
          </cell>
          <cell r="H51">
            <v>97.38338844729898</v>
          </cell>
          <cell r="I51">
            <v>93.62853477425547</v>
          </cell>
          <cell r="J51">
            <v>100.18935385617178</v>
          </cell>
          <cell r="K51">
            <v>100.16140746519892</v>
          </cell>
          <cell r="L51">
            <v>87.67560259368703</v>
          </cell>
          <cell r="M51">
            <v>94.82641312284468</v>
          </cell>
          <cell r="N51">
            <v>97.2619405198242</v>
          </cell>
          <cell r="O51">
            <v>96.35719811770623</v>
          </cell>
        </row>
        <row r="52">
          <cell r="C52">
            <v>94.61380387292274</v>
          </cell>
          <cell r="D52">
            <v>92.48911606082451</v>
          </cell>
          <cell r="E52">
            <v>100.36156112920979</v>
          </cell>
          <cell r="F52">
            <v>89.47891140025048</v>
          </cell>
          <cell r="G52">
            <v>98.70529966760785</v>
          </cell>
          <cell r="H52">
            <v>97.69480502767115</v>
          </cell>
          <cell r="I52">
            <v>93.71844991020522</v>
          </cell>
          <cell r="J52">
            <v>100.0598020233315</v>
          </cell>
          <cell r="K52">
            <v>100.20764798917395</v>
          </cell>
          <cell r="L52">
            <v>87.67560259368703</v>
          </cell>
          <cell r="M52">
            <v>94.59710984755048</v>
          </cell>
          <cell r="N52">
            <v>97.72873481057898</v>
          </cell>
          <cell r="O52">
            <v>96.47540754995208</v>
          </cell>
        </row>
        <row r="53">
          <cell r="C53">
            <v>96.01325764669281</v>
          </cell>
          <cell r="D53">
            <v>92.44547003865975</v>
          </cell>
          <cell r="E53">
            <v>100.73787460869545</v>
          </cell>
          <cell r="F53">
            <v>89.96479544869354</v>
          </cell>
          <cell r="G53">
            <v>98.61518441509907</v>
          </cell>
          <cell r="H53">
            <v>97.7400630187059</v>
          </cell>
          <cell r="I53">
            <v>93.57227140724409</v>
          </cell>
          <cell r="J53">
            <v>99.95864697948419</v>
          </cell>
          <cell r="K53">
            <v>100.21129076315917</v>
          </cell>
          <cell r="L53">
            <v>87.67560259368703</v>
          </cell>
          <cell r="M53">
            <v>95.74744943755336</v>
          </cell>
          <cell r="N53">
            <v>97.9326323513756</v>
          </cell>
          <cell r="O53">
            <v>96.96955679528827</v>
          </cell>
        </row>
        <row r="54">
          <cell r="C54">
            <v>96.32879842714013</v>
          </cell>
          <cell r="D54">
            <v>95.35287509380161</v>
          </cell>
          <cell r="E54">
            <v>100.54647357615335</v>
          </cell>
          <cell r="F54">
            <v>90.33576323616352</v>
          </cell>
          <cell r="G54">
            <v>98.90860086494807</v>
          </cell>
          <cell r="H54">
            <v>97.79316866974598</v>
          </cell>
          <cell r="I54">
            <v>93.53651951557723</v>
          </cell>
          <cell r="J54">
            <v>99.92169656191302</v>
          </cell>
          <cell r="K54">
            <v>100.02649649153479</v>
          </cell>
          <cell r="L54">
            <v>87.67560259368705</v>
          </cell>
          <cell r="M54">
            <v>96.83912463631346</v>
          </cell>
          <cell r="N54">
            <v>97.77164159810198</v>
          </cell>
          <cell r="O54">
            <v>97.1685420250372</v>
          </cell>
        </row>
        <row r="56">
          <cell r="C56">
            <v>96.72495976213341</v>
          </cell>
          <cell r="D56">
            <v>95.79562131506063</v>
          </cell>
          <cell r="E56">
            <v>100.74492635455346</v>
          </cell>
          <cell r="F56">
            <v>90.33118830218338</v>
          </cell>
          <cell r="G56">
            <v>99.3495470186846</v>
          </cell>
          <cell r="H56">
            <v>98.11203369850341</v>
          </cell>
          <cell r="I56">
            <v>93.96530149004953</v>
          </cell>
          <cell r="J56">
            <v>100.36966141153111</v>
          </cell>
          <cell r="K56">
            <v>98.12673281333451</v>
          </cell>
          <cell r="L56">
            <v>88.52647977475542</v>
          </cell>
          <cell r="M56">
            <v>98.12673281333451</v>
          </cell>
          <cell r="N56">
            <v>98.18182250239532</v>
          </cell>
          <cell r="O56">
            <v>97.61447068480909</v>
          </cell>
        </row>
        <row r="57">
          <cell r="C57">
            <v>97.1857613633583</v>
          </cell>
          <cell r="D57">
            <v>96.627543843762</v>
          </cell>
          <cell r="E57">
            <v>101.09794213895613</v>
          </cell>
          <cell r="F57">
            <v>93.77177753630686</v>
          </cell>
          <cell r="G57">
            <v>99.59308089053863</v>
          </cell>
          <cell r="H57">
            <v>98.35276881098285</v>
          </cell>
          <cell r="I57">
            <v>93.85117268611923</v>
          </cell>
          <cell r="J57">
            <v>99.8445776336659</v>
          </cell>
          <cell r="K57">
            <v>100.11947114029586</v>
          </cell>
          <cell r="L57">
            <v>88.52647977475542</v>
          </cell>
          <cell r="M57">
            <v>97.82706271099863</v>
          </cell>
          <cell r="N57">
            <v>98.65396826000334</v>
          </cell>
          <cell r="O57">
            <v>98.09185642549022</v>
          </cell>
        </row>
        <row r="58">
          <cell r="C58">
            <v>97.96705763440796</v>
          </cell>
          <cell r="D58">
            <v>96.64793861321992</v>
          </cell>
          <cell r="E58">
            <v>101.22423694845494</v>
          </cell>
          <cell r="F58">
            <v>95.2334544653274</v>
          </cell>
          <cell r="G58">
            <v>99.86637605446228</v>
          </cell>
          <cell r="H58">
            <v>98.36074253781558</v>
          </cell>
          <cell r="I58">
            <v>93.94439157244821</v>
          </cell>
          <cell r="J58">
            <v>99.68695396585949</v>
          </cell>
          <cell r="K58">
            <v>100.24876493673074</v>
          </cell>
          <cell r="L58">
            <v>92.35054887293956</v>
          </cell>
          <cell r="M58">
            <v>97.97473545287397</v>
          </cell>
          <cell r="N58">
            <v>99.03238255288731</v>
          </cell>
          <cell r="O58">
            <v>98.51220737844929</v>
          </cell>
        </row>
        <row r="59">
          <cell r="C59">
            <v>98.10494754720054</v>
          </cell>
          <cell r="D59">
            <v>97.22057234026462</v>
          </cell>
          <cell r="E59">
            <v>100.68672496599615</v>
          </cell>
          <cell r="F59">
            <v>97.81372446895477</v>
          </cell>
          <cell r="G59">
            <v>99.68757076595887</v>
          </cell>
          <cell r="H59">
            <v>98.19285304043247</v>
          </cell>
          <cell r="I59">
            <v>94.76177095961911</v>
          </cell>
          <cell r="J59">
            <v>99.80336088419362</v>
          </cell>
          <cell r="K59">
            <v>101.402378549159</v>
          </cell>
          <cell r="L59">
            <v>92.48679938735937</v>
          </cell>
          <cell r="M59">
            <v>98.2830726997036</v>
          </cell>
          <cell r="N59">
            <v>99.17646343132631</v>
          </cell>
          <cell r="O59">
            <v>98.69920062863629</v>
          </cell>
        </row>
        <row r="60">
          <cell r="C60">
            <v>97.86385493493776</v>
          </cell>
          <cell r="D60">
            <v>97.15927516173208</v>
          </cell>
          <cell r="E60">
            <v>100.88653667458765</v>
          </cell>
          <cell r="F60">
            <v>98.19214824060127</v>
          </cell>
          <cell r="G60">
            <v>99.67059683316891</v>
          </cell>
          <cell r="H60">
            <v>98.31447601216168</v>
          </cell>
          <cell r="I60">
            <v>94.90440498667085</v>
          </cell>
          <cell r="J60">
            <v>99.55768515749422</v>
          </cell>
          <cell r="K60">
            <v>100.45939427480317</v>
          </cell>
          <cell r="L60">
            <v>92.48679938735937</v>
          </cell>
          <cell r="M60">
            <v>98.57019872204387</v>
          </cell>
          <cell r="N60">
            <v>99.02444565266984</v>
          </cell>
          <cell r="O60">
            <v>98.76702236717983</v>
          </cell>
        </row>
        <row r="61">
          <cell r="C61">
            <v>98.146706038102</v>
          </cell>
          <cell r="D61">
            <v>97.76895634781337</v>
          </cell>
          <cell r="E61">
            <v>100.97626279506233</v>
          </cell>
          <cell r="F61">
            <v>99.43222318554825</v>
          </cell>
          <cell r="G61">
            <v>100.14855902692551</v>
          </cell>
          <cell r="H61">
            <v>98.80568489953681</v>
          </cell>
          <cell r="I61">
            <v>94.76047602228454</v>
          </cell>
          <cell r="J61">
            <v>99.52908920312991</v>
          </cell>
          <cell r="K61">
            <v>100.07882804951763</v>
          </cell>
          <cell r="L61">
            <v>96.61378574208577</v>
          </cell>
          <cell r="M61">
            <v>98.50414755992574</v>
          </cell>
          <cell r="N61">
            <v>98.90120032546044</v>
          </cell>
          <cell r="O61">
            <v>98.96568690379624</v>
          </cell>
        </row>
        <row r="62">
          <cell r="C62">
            <v>98.1282787681395</v>
          </cell>
          <cell r="D62">
            <v>98.14191408167233</v>
          </cell>
          <cell r="E62">
            <v>100.44351318958056</v>
          </cell>
          <cell r="F62">
            <v>99.5260310486002</v>
          </cell>
          <cell r="G62">
            <v>100.15564552014861</v>
          </cell>
          <cell r="H62">
            <v>98.9439381869132</v>
          </cell>
          <cell r="I62">
            <v>96.77259281733124</v>
          </cell>
          <cell r="J62">
            <v>99.5757253471793</v>
          </cell>
          <cell r="K62">
            <v>100.24132143650077</v>
          </cell>
          <cell r="L62">
            <v>96.59224311492353</v>
          </cell>
          <cell r="M62">
            <v>99.14648324792286</v>
          </cell>
          <cell r="N62">
            <v>99.08248482958952</v>
          </cell>
          <cell r="O62">
            <v>99.19108558609732</v>
          </cell>
        </row>
        <row r="63">
          <cell r="C63">
            <v>98.0194030663177</v>
          </cell>
          <cell r="D63">
            <v>98.1000479350882</v>
          </cell>
          <cell r="E63">
            <v>99.95099281480965</v>
          </cell>
          <cell r="F63">
            <v>99.83176983275503</v>
          </cell>
          <cell r="G63">
            <v>100.22703501123547</v>
          </cell>
          <cell r="H63">
            <v>99.28062066060909</v>
          </cell>
          <cell r="I63">
            <v>96.76141153149997</v>
          </cell>
          <cell r="J63">
            <v>99.5470769808752</v>
          </cell>
          <cell r="K63">
            <v>100.23415435272496</v>
          </cell>
          <cell r="L63">
            <v>96.82989111579037</v>
          </cell>
          <cell r="M63">
            <v>99.23114907264687</v>
          </cell>
          <cell r="N63">
            <v>98.84767615165848</v>
          </cell>
          <cell r="O63">
            <v>99.0160454435774</v>
          </cell>
        </row>
        <row r="64">
          <cell r="C64">
            <v>99.0747612819587</v>
          </cell>
          <cell r="D64">
            <v>98.1932352746335</v>
          </cell>
          <cell r="E64">
            <v>99.68226743011611</v>
          </cell>
          <cell r="F64">
            <v>99.58767683621888</v>
          </cell>
          <cell r="G64">
            <v>100.31297358757085</v>
          </cell>
          <cell r="H64">
            <v>99.73795959369082</v>
          </cell>
          <cell r="I64">
            <v>96.88467960469548</v>
          </cell>
          <cell r="J64">
            <v>99.64655484264834</v>
          </cell>
          <cell r="K64">
            <v>100.48104360637389</v>
          </cell>
          <cell r="L64">
            <v>97.21070138115782</v>
          </cell>
          <cell r="M64">
            <v>99.78701029626323</v>
          </cell>
          <cell r="N64">
            <v>99.14247258680211</v>
          </cell>
          <cell r="O64">
            <v>99.4752780093625</v>
          </cell>
        </row>
        <row r="65">
          <cell r="C65">
            <v>99.53312588921565</v>
          </cell>
          <cell r="D65">
            <v>98.55928188184768</v>
          </cell>
          <cell r="E65">
            <v>100.03560152249153</v>
          </cell>
          <cell r="F65">
            <v>99.46080928410464</v>
          </cell>
          <cell r="G65">
            <v>100.2847265880475</v>
          </cell>
          <cell r="H65">
            <v>99.68523214313292</v>
          </cell>
          <cell r="I65">
            <v>100.0617419480423</v>
          </cell>
          <cell r="J65">
            <v>99.69000434075684</v>
          </cell>
          <cell r="K65">
            <v>100.04667489268871</v>
          </cell>
          <cell r="L65">
            <v>96.66911747062542</v>
          </cell>
          <cell r="M65">
            <v>100.09890214677469</v>
          </cell>
          <cell r="N65">
            <v>100.05738331330889</v>
          </cell>
          <cell r="O65">
            <v>99.73574885879405</v>
          </cell>
        </row>
        <row r="66">
          <cell r="C66">
            <v>99.71263446538694</v>
          </cell>
          <cell r="D66">
            <v>98.27049055715229</v>
          </cell>
          <cell r="E66">
            <v>100.17055186032646</v>
          </cell>
          <cell r="F66">
            <v>99.73881615041456</v>
          </cell>
          <cell r="G66">
            <v>100.2449986777158</v>
          </cell>
          <cell r="H66">
            <v>99.5823616119787</v>
          </cell>
          <cell r="I66">
            <v>100.16780229627254</v>
          </cell>
          <cell r="J66">
            <v>99.7634125036649</v>
          </cell>
          <cell r="K66">
            <v>100.10404117894383</v>
          </cell>
          <cell r="L66">
            <v>100.08558949908976</v>
          </cell>
          <cell r="M66">
            <v>99.96625364917674</v>
          </cell>
          <cell r="N66">
            <v>99.93334904871261</v>
          </cell>
          <cell r="O66">
            <v>99.86927381761171</v>
          </cell>
        </row>
        <row r="67"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>
            <v>100</v>
          </cell>
          <cell r="N67">
            <v>100</v>
          </cell>
          <cell r="O67">
            <v>100</v>
          </cell>
        </row>
        <row r="69">
          <cell r="C69">
            <v>100.32271778391373</v>
          </cell>
          <cell r="D69">
            <v>99.46263417558241</v>
          </cell>
          <cell r="E69">
            <v>100.00130440469114</v>
          </cell>
          <cell r="F69">
            <v>100.00108711638651</v>
          </cell>
          <cell r="G69">
            <v>99.99682064295209</v>
          </cell>
          <cell r="H69">
            <v>100.0125904558779</v>
          </cell>
          <cell r="I69">
            <v>99.99999999999997</v>
          </cell>
          <cell r="J69">
            <v>100.00440555146506</v>
          </cell>
          <cell r="K69">
            <v>100.01163911536008</v>
          </cell>
          <cell r="L69">
            <v>100.00205221122994</v>
          </cell>
          <cell r="M69">
            <v>100.00806291094662</v>
          </cell>
          <cell r="N69">
            <v>99.47634880352949</v>
          </cell>
          <cell r="O69">
            <v>100.06504371338399</v>
          </cell>
        </row>
        <row r="70">
          <cell r="C70">
            <v>101.72875612281581</v>
          </cell>
          <cell r="D70">
            <v>102.19902989355123</v>
          </cell>
          <cell r="E70">
            <v>100.37121173984087</v>
          </cell>
          <cell r="F70">
            <v>100.41419902159025</v>
          </cell>
          <cell r="G70">
            <v>100.19924299310577</v>
          </cell>
          <cell r="H70">
            <v>101.5261896646678</v>
          </cell>
          <cell r="I70">
            <v>101.64952832825516</v>
          </cell>
          <cell r="J70">
            <v>99.83870592869216</v>
          </cell>
          <cell r="K70">
            <v>99.93222889427508</v>
          </cell>
          <cell r="L70">
            <v>100.08182510130425</v>
          </cell>
          <cell r="M70">
            <v>100.7745498894208</v>
          </cell>
          <cell r="N70">
            <v>100.57586542294722</v>
          </cell>
          <cell r="O70">
            <v>101.01647301978191</v>
          </cell>
        </row>
        <row r="71">
          <cell r="C71">
            <v>102.05868971457001</v>
          </cell>
          <cell r="D71">
            <v>102.68110177689562</v>
          </cell>
          <cell r="E71">
            <v>100.41276077062857</v>
          </cell>
          <cell r="F71">
            <v>100.44880186240331</v>
          </cell>
          <cell r="G71">
            <v>100.56428639071446</v>
          </cell>
          <cell r="H71">
            <v>101.58465543385417</v>
          </cell>
          <cell r="I71">
            <v>102.14771823659288</v>
          </cell>
          <cell r="J71">
            <v>99.63715033638586</v>
          </cell>
          <cell r="K71">
            <v>100.06102497674395</v>
          </cell>
          <cell r="L71">
            <v>100.08182510130425</v>
          </cell>
          <cell r="M71">
            <v>99.65440963127338</v>
          </cell>
          <cell r="N71">
            <v>100.65527020212119</v>
          </cell>
          <cell r="O71">
            <v>101.2264039451877</v>
          </cell>
        </row>
        <row r="72">
          <cell r="C72">
            <v>101.61352622635468</v>
          </cell>
          <cell r="D72">
            <v>102.88843529665012</v>
          </cell>
          <cell r="E72">
            <v>100.33025746571371</v>
          </cell>
          <cell r="F72">
            <v>102.05638042156517</v>
          </cell>
          <cell r="G72">
            <v>100.60582670547448</v>
          </cell>
          <cell r="H72">
            <v>101.93492616491072</v>
          </cell>
          <cell r="I72">
            <v>102.14627356173733</v>
          </cell>
          <cell r="J72">
            <v>86.53486160944236</v>
          </cell>
          <cell r="K72">
            <v>100.1160635011442</v>
          </cell>
          <cell r="L72">
            <v>104.10072631828758</v>
          </cell>
          <cell r="M72">
            <v>99.94108512350186</v>
          </cell>
          <cell r="N72">
            <v>100.35219614398936</v>
          </cell>
          <cell r="O72">
            <v>101.15275859729405</v>
          </cell>
        </row>
        <row r="73">
          <cell r="C73">
            <v>101.32793989430527</v>
          </cell>
          <cell r="D73">
            <v>102.87390488953979</v>
          </cell>
          <cell r="E73">
            <v>100.49817777514791</v>
          </cell>
          <cell r="F73">
            <v>102.07316444813645</v>
          </cell>
          <cell r="G73">
            <v>100.32793637472845</v>
          </cell>
          <cell r="H73">
            <v>101.85360516964853</v>
          </cell>
          <cell r="I73">
            <v>101.40187620377684</v>
          </cell>
          <cell r="J73">
            <v>86.48653866633937</v>
          </cell>
          <cell r="K73">
            <v>99.62617843810546</v>
          </cell>
          <cell r="L73">
            <v>104.10072631828758</v>
          </cell>
          <cell r="M73">
            <v>99.98645424630699</v>
          </cell>
          <cell r="N73">
            <v>100.05281438152885</v>
          </cell>
          <cell r="O73">
            <v>100.94456517943817</v>
          </cell>
        </row>
        <row r="74">
          <cell r="C74">
            <v>100.99263139659993</v>
          </cell>
          <cell r="D74">
            <v>103.05294338413495</v>
          </cell>
          <cell r="E74">
            <v>100.46835119603229</v>
          </cell>
          <cell r="F74">
            <v>102.0648218921728</v>
          </cell>
          <cell r="G74">
            <v>100.30557746947397</v>
          </cell>
          <cell r="H74">
            <v>101.80015095498787</v>
          </cell>
          <cell r="I74">
            <v>101.25557551797189</v>
          </cell>
          <cell r="J74">
            <v>86.19714278928124</v>
          </cell>
          <cell r="K74">
            <v>99.7436570046249</v>
          </cell>
          <cell r="L74">
            <v>104.10072631828758</v>
          </cell>
          <cell r="M74">
            <v>99.83263593815502</v>
          </cell>
          <cell r="N74">
            <v>100.11241606206633</v>
          </cell>
          <cell r="O74">
            <v>100.81187527610466</v>
          </cell>
        </row>
        <row r="75">
          <cell r="C75">
            <v>99.83817833697022</v>
          </cell>
          <cell r="D75">
            <v>102.8853692576773</v>
          </cell>
          <cell r="E75">
            <v>100.58325105405612</v>
          </cell>
          <cell r="F75">
            <v>102.0519553934563</v>
          </cell>
          <cell r="G75">
            <v>100.1053398829625</v>
          </cell>
          <cell r="H75">
            <v>101.75751899942752</v>
          </cell>
          <cell r="I75">
            <v>101.57344722363196</v>
          </cell>
          <cell r="J75">
            <v>86.16621883392483</v>
          </cell>
          <cell r="K75">
            <v>99.63196184225826</v>
          </cell>
          <cell r="L75">
            <v>104.10072631828758</v>
          </cell>
          <cell r="M75">
            <v>99.85393532410275</v>
          </cell>
          <cell r="N75">
            <v>100.07119897756532</v>
          </cell>
          <cell r="O75">
            <v>100.42765860459292</v>
          </cell>
        </row>
        <row r="76">
          <cell r="C76">
            <v>98.93883598108985</v>
          </cell>
          <cell r="D76">
            <v>102.45199355958731</v>
          </cell>
          <cell r="E76">
            <v>100.24587118317248</v>
          </cell>
          <cell r="F76">
            <v>102.8624851075323</v>
          </cell>
          <cell r="G76">
            <v>99.83191196051183</v>
          </cell>
          <cell r="H76">
            <v>102.04930469831045</v>
          </cell>
          <cell r="I76">
            <v>101.64040945454323</v>
          </cell>
          <cell r="J76">
            <v>86.04330748261549</v>
          </cell>
          <cell r="K76">
            <v>99.53540449731194</v>
          </cell>
          <cell r="L76">
            <v>105.38297972809855</v>
          </cell>
          <cell r="M76">
            <v>100.82218012747433</v>
          </cell>
          <cell r="N76">
            <v>99.64505923028146</v>
          </cell>
          <cell r="O76">
            <v>100.27953371407187</v>
          </cell>
        </row>
        <row r="77">
          <cell r="C77">
            <v>98.75790627012225</v>
          </cell>
          <cell r="D77">
            <v>102.4762512709544</v>
          </cell>
          <cell r="E77">
            <v>100.28876097928966</v>
          </cell>
          <cell r="F77">
            <v>103.2674530123348</v>
          </cell>
          <cell r="G77">
            <v>99.94190789426486</v>
          </cell>
          <cell r="H77">
            <v>101.82812355109046</v>
          </cell>
          <cell r="I77">
            <v>101.78796906943899</v>
          </cell>
          <cell r="J77">
            <v>86.03629141135552</v>
          </cell>
          <cell r="K77">
            <v>99.46455554160772</v>
          </cell>
          <cell r="L77">
            <v>105.39828803718952</v>
          </cell>
          <cell r="M77">
            <v>101.01403981018677</v>
          </cell>
          <cell r="N77">
            <v>100.06137134719155</v>
          </cell>
          <cell r="O77">
            <v>100.33295262083954</v>
          </cell>
        </row>
        <row r="78">
          <cell r="C78">
            <v>98.80133018072394</v>
          </cell>
          <cell r="D78">
            <v>103.7137657963795</v>
          </cell>
          <cell r="E78">
            <v>100.28746335641284</v>
          </cell>
          <cell r="F78">
            <v>103.25429293967379</v>
          </cell>
          <cell r="G78">
            <v>99.57930470583977</v>
          </cell>
          <cell r="H78">
            <v>101.88637900895473</v>
          </cell>
          <cell r="I78">
            <v>101.46049497133644</v>
          </cell>
          <cell r="J78">
            <v>85.97319142188918</v>
          </cell>
          <cell r="K78">
            <v>99.31646938465943</v>
          </cell>
          <cell r="L78">
            <v>105.41652085052247</v>
          </cell>
          <cell r="M78">
            <v>100.93087921837929</v>
          </cell>
          <cell r="N78">
            <v>99.85904039086397</v>
          </cell>
          <cell r="O78">
            <v>100.31942318265622</v>
          </cell>
        </row>
        <row r="79">
          <cell r="C79">
            <v>98.20690211364855</v>
          </cell>
          <cell r="D79">
            <v>104.11183547879413</v>
          </cell>
          <cell r="E79">
            <v>100.10071040930113</v>
          </cell>
          <cell r="F79">
            <v>103.24380398013855</v>
          </cell>
          <cell r="G79">
            <v>99.21213875914474</v>
          </cell>
          <cell r="H79">
            <v>101.99142005235505</v>
          </cell>
          <cell r="I79">
            <v>101.3327153823067</v>
          </cell>
          <cell r="J79">
            <v>85.96468380219042</v>
          </cell>
          <cell r="K79">
            <v>99.18379544356446</v>
          </cell>
          <cell r="L79">
            <v>111.28774081799776</v>
          </cell>
          <cell r="M79">
            <v>102.02312525775854</v>
          </cell>
          <cell r="N79">
            <v>99.5873867325037</v>
          </cell>
          <cell r="O79">
            <v>100.41235755163937</v>
          </cell>
        </row>
        <row r="80">
          <cell r="C80">
            <v>97.80378862119605</v>
          </cell>
          <cell r="D80">
            <v>104.25617366768546</v>
          </cell>
          <cell r="E80">
            <v>100.09452596575667</v>
          </cell>
          <cell r="F80">
            <v>103.63087059003304</v>
          </cell>
          <cell r="G80">
            <v>98.92093920980192</v>
          </cell>
          <cell r="H80">
            <v>102.10872600935454</v>
          </cell>
          <cell r="I80">
            <v>101.60928308715212</v>
          </cell>
          <cell r="J80">
            <v>86.0078509214017</v>
          </cell>
          <cell r="K80">
            <v>98.96502285189227</v>
          </cell>
          <cell r="L80">
            <v>111.28677139995082</v>
          </cell>
          <cell r="M80">
            <v>102.02602694375123</v>
          </cell>
          <cell r="N80">
            <v>99.1303586119323</v>
          </cell>
          <cell r="O80">
            <v>100.33148665620949</v>
          </cell>
        </row>
        <row r="82">
          <cell r="C82">
            <v>98.23555003857228</v>
          </cell>
          <cell r="D82">
            <v>104.46588578868482</v>
          </cell>
          <cell r="E82">
            <v>100.02760546237856</v>
          </cell>
          <cell r="F82">
            <v>103.63133381283573</v>
          </cell>
          <cell r="G82">
            <v>98.92947250168058</v>
          </cell>
          <cell r="H82">
            <v>101.87812267889858</v>
          </cell>
          <cell r="I82">
            <v>101.62275249511644</v>
          </cell>
          <cell r="J82">
            <v>86.00385060780586</v>
          </cell>
          <cell r="K82">
            <v>98.89385679608172</v>
          </cell>
          <cell r="L82">
            <v>111.30574275440954</v>
          </cell>
          <cell r="M82">
            <v>102.18561299086016</v>
          </cell>
          <cell r="N82">
            <v>99.04462275919931</v>
          </cell>
          <cell r="O82">
            <v>100.4769473532584</v>
          </cell>
        </row>
        <row r="83">
          <cell r="C83">
            <v>98.41281872555855</v>
          </cell>
          <cell r="D83">
            <v>104.4539221900725</v>
          </cell>
          <cell r="E83">
            <v>99.93674007214982</v>
          </cell>
          <cell r="F83">
            <v>103.51259210081344</v>
          </cell>
          <cell r="G83">
            <v>98.85022418871833</v>
          </cell>
          <cell r="H83">
            <v>101.97283886928098</v>
          </cell>
          <cell r="I83">
            <v>101.7007736513572</v>
          </cell>
          <cell r="J83">
            <v>86.00385060780586</v>
          </cell>
          <cell r="K83">
            <v>98.85610034117981</v>
          </cell>
          <cell r="L83">
            <v>111.55778504185176</v>
          </cell>
          <cell r="M83">
            <v>102.10740958756575</v>
          </cell>
          <cell r="N83">
            <v>99.11789802513967</v>
          </cell>
          <cell r="O83">
            <v>100.52638763907935</v>
          </cell>
        </row>
        <row r="84">
          <cell r="C84">
            <v>98.27520297860288</v>
          </cell>
          <cell r="D84">
            <v>104.39993069032762</v>
          </cell>
          <cell r="E84">
            <v>99.87809874131206</v>
          </cell>
          <cell r="F84">
            <v>102.66615420632425</v>
          </cell>
          <cell r="G84">
            <v>98.73066699842482</v>
          </cell>
          <cell r="H84">
            <v>101.9925499841227</v>
          </cell>
          <cell r="I84">
            <v>101.70020308882229</v>
          </cell>
          <cell r="J84">
            <v>86.01101924910938</v>
          </cell>
          <cell r="K84">
            <v>98.8517349239535</v>
          </cell>
          <cell r="L84">
            <v>111.55778504185176</v>
          </cell>
          <cell r="M84">
            <v>102.11658216650578</v>
          </cell>
          <cell r="N84">
            <v>98.82402311771581</v>
          </cell>
          <cell r="O84">
            <v>100.30147145504499</v>
          </cell>
        </row>
        <row r="85">
          <cell r="C85">
            <v>97.82133065311346</v>
          </cell>
          <cell r="D85">
            <v>104.7180527616384</v>
          </cell>
          <cell r="E85">
            <v>99.77464629848015</v>
          </cell>
          <cell r="F85">
            <v>102.53055970005651</v>
          </cell>
          <cell r="G85">
            <v>97.99008994267675</v>
          </cell>
          <cell r="H85">
            <v>102.15680907623285</v>
          </cell>
          <cell r="I85">
            <v>102.03599079827075</v>
          </cell>
          <cell r="J85">
            <v>85.99702601251177</v>
          </cell>
          <cell r="K85">
            <v>99.18416462835077</v>
          </cell>
          <cell r="L85">
            <v>125.65853349590925</v>
          </cell>
          <cell r="M85">
            <v>101.07144249990532</v>
          </cell>
          <cell r="N85">
            <v>98.78985824004936</v>
          </cell>
          <cell r="O85">
            <v>100.88670158945594</v>
          </cell>
        </row>
        <row r="86">
          <cell r="C86">
            <v>97.53156585417702</v>
          </cell>
          <cell r="D86">
            <v>104.83557788113667</v>
          </cell>
          <cell r="E86">
            <v>99.66060811194967</v>
          </cell>
          <cell r="F86">
            <v>102.47363211924322</v>
          </cell>
          <cell r="G86">
            <v>97.70115348151556</v>
          </cell>
          <cell r="H86">
            <v>102.15188051955408</v>
          </cell>
          <cell r="I86">
            <v>102.27510497866587</v>
          </cell>
          <cell r="J86">
            <v>85.9677769473128</v>
          </cell>
          <cell r="K86">
            <v>98.98876524825938</v>
          </cell>
          <cell r="L86">
            <v>125.7477944890167</v>
          </cell>
          <cell r="M86">
            <v>100.93765492522925</v>
          </cell>
          <cell r="N86">
            <v>98.36211903357264</v>
          </cell>
          <cell r="O86">
            <v>100.75368990171151</v>
          </cell>
        </row>
        <row r="87">
          <cell r="C87">
            <v>97.4160144863095</v>
          </cell>
          <cell r="D87">
            <v>104.78545820278123</v>
          </cell>
          <cell r="E87">
            <v>99.7757402504132</v>
          </cell>
          <cell r="F87">
            <v>102.47252176458198</v>
          </cell>
          <cell r="G87">
            <v>97.7579612659867</v>
          </cell>
          <cell r="H87">
            <v>102.45426681873039</v>
          </cell>
          <cell r="I87">
            <v>102.24218780900286</v>
          </cell>
          <cell r="J87">
            <v>85.9677769473128</v>
          </cell>
          <cell r="K87">
            <v>98.90419572977338</v>
          </cell>
          <cell r="L87">
            <v>125.7477944890167</v>
          </cell>
          <cell r="M87">
            <v>100.8259459486249</v>
          </cell>
          <cell r="N87">
            <v>98.43995846666016</v>
          </cell>
          <cell r="O87">
            <v>100.72819017596993</v>
          </cell>
        </row>
        <row r="88">
          <cell r="C88">
            <v>96.96371563953211</v>
          </cell>
          <cell r="D88">
            <v>104.67436144630037</v>
          </cell>
          <cell r="E88">
            <v>99.89559169156415</v>
          </cell>
          <cell r="F88">
            <v>102.7754701733694</v>
          </cell>
          <cell r="G88">
            <v>97.74553167077987</v>
          </cell>
          <cell r="H88">
            <v>102.56577850844637</v>
          </cell>
          <cell r="I88">
            <v>102.12487844200285</v>
          </cell>
          <cell r="J88">
            <v>85.85513033452001</v>
          </cell>
          <cell r="K88">
            <v>98.82737768385583</v>
          </cell>
          <cell r="L88">
            <v>127.99903194339548</v>
          </cell>
          <cell r="M88">
            <v>101.67515647968013</v>
          </cell>
          <cell r="N88">
            <v>98.08014977281735</v>
          </cell>
          <cell r="O88">
            <v>100.74235778886099</v>
          </cell>
        </row>
        <row r="89">
          <cell r="C89">
            <v>96.17694744519271</v>
          </cell>
          <cell r="D89">
            <v>104.52136131237623</v>
          </cell>
          <cell r="E89">
            <v>99.81019649863181</v>
          </cell>
          <cell r="F89">
            <v>102.77918694447786</v>
          </cell>
          <cell r="G89">
            <v>97.61003769666938</v>
          </cell>
          <cell r="H89">
            <v>102.61164527779684</v>
          </cell>
          <cell r="I89">
            <v>102.40103137322818</v>
          </cell>
          <cell r="J89">
            <v>85.80443767396028</v>
          </cell>
          <cell r="K89">
            <v>98.75468229794309</v>
          </cell>
          <cell r="L89">
            <v>127.97701512661595</v>
          </cell>
          <cell r="M89">
            <v>101.7053747347871</v>
          </cell>
          <cell r="N89">
            <v>96.89415000654898</v>
          </cell>
          <cell r="O89">
            <v>100.43144560216024</v>
          </cell>
        </row>
        <row r="90">
          <cell r="C90">
            <v>95.84775313928195</v>
          </cell>
          <cell r="D90">
            <v>104.62341010646539</v>
          </cell>
          <cell r="E90">
            <v>99.9471809242752</v>
          </cell>
          <cell r="F90">
            <v>103.2400759029384</v>
          </cell>
          <cell r="G90">
            <v>97.34392499421222</v>
          </cell>
          <cell r="H90">
            <v>102.82530263528605</v>
          </cell>
          <cell r="I90">
            <v>102.79313297500155</v>
          </cell>
          <cell r="J90">
            <v>85.75675383369571</v>
          </cell>
          <cell r="K90">
            <v>98.61991576858298</v>
          </cell>
          <cell r="L90">
            <v>127.9739208552559</v>
          </cell>
          <cell r="M90">
            <v>101.29480902833961</v>
          </cell>
          <cell r="N90">
            <v>97.00384464366908</v>
          </cell>
          <cell r="O90">
            <v>100.42608207211846</v>
          </cell>
        </row>
        <row r="91">
          <cell r="C91">
            <v>95.6144640649364</v>
          </cell>
          <cell r="D91">
            <v>104.7901158959988</v>
          </cell>
          <cell r="E91">
            <v>100.0198615030615</v>
          </cell>
          <cell r="F91">
            <v>103.24325749786067</v>
          </cell>
          <cell r="G91">
            <v>97.20798769660593</v>
          </cell>
          <cell r="H91">
            <v>102.81827641120651</v>
          </cell>
          <cell r="I91">
            <v>102.5118241538858</v>
          </cell>
          <cell r="J91">
            <v>85.70920020401378</v>
          </cell>
          <cell r="K91">
            <v>98.5761765210479</v>
          </cell>
          <cell r="L91">
            <v>127.98247157102121</v>
          </cell>
          <cell r="M91">
            <v>101.31547563545283</v>
          </cell>
          <cell r="N91">
            <v>97.03678828565647</v>
          </cell>
          <cell r="O91">
            <v>100.31857870329038</v>
          </cell>
        </row>
        <row r="92">
          <cell r="C92">
            <v>95.50672356219192</v>
          </cell>
          <cell r="D92">
            <v>104.98452207889673</v>
          </cell>
          <cell r="E92">
            <v>100.14462994321188</v>
          </cell>
          <cell r="F92">
            <v>103.21391129763079</v>
          </cell>
          <cell r="G92">
            <v>97.12275294814873</v>
          </cell>
          <cell r="H92">
            <v>102.91558829284968</v>
          </cell>
          <cell r="I92">
            <v>102.61176925545362</v>
          </cell>
          <cell r="J92">
            <v>85.7248693998224</v>
          </cell>
          <cell r="K92">
            <v>98.60033746135785</v>
          </cell>
          <cell r="L92">
            <v>116.23437756631766</v>
          </cell>
          <cell r="M92">
            <v>100.68624432032387</v>
          </cell>
          <cell r="N92">
            <v>97.09451542190583</v>
          </cell>
          <cell r="O92">
            <v>99.62471086221495</v>
          </cell>
        </row>
        <row r="93">
          <cell r="C93">
            <v>95.16248501521832</v>
          </cell>
          <cell r="D93">
            <v>104.99821493984814</v>
          </cell>
          <cell r="E93">
            <v>100.03991422225013</v>
          </cell>
          <cell r="F93">
            <v>103.3791968922681</v>
          </cell>
          <cell r="G93">
            <v>97.02562844413346</v>
          </cell>
          <cell r="H93">
            <v>103.05025601616039</v>
          </cell>
          <cell r="I93">
            <v>102.80974058670823</v>
          </cell>
          <cell r="J93">
            <v>85.72693410782618</v>
          </cell>
          <cell r="K93">
            <v>98.43884074019945</v>
          </cell>
          <cell r="L93">
            <v>116.23437756631766</v>
          </cell>
          <cell r="M93">
            <v>100.45450045637484</v>
          </cell>
          <cell r="N93">
            <v>96.94447019006581</v>
          </cell>
          <cell r="O93">
            <v>99.53310172868207</v>
          </cell>
        </row>
        <row r="96">
          <cell r="C96">
            <v>95.54109227301701</v>
          </cell>
          <cell r="D96">
            <v>104.95464342936842</v>
          </cell>
          <cell r="E96">
            <v>100.03211007300693</v>
          </cell>
          <cell r="F96">
            <v>103.46088454797469</v>
          </cell>
          <cell r="G96">
            <v>97.0925603210969</v>
          </cell>
          <cell r="H96">
            <v>103.10884361115016</v>
          </cell>
          <cell r="I96">
            <v>101.81587602829181</v>
          </cell>
          <cell r="J96">
            <v>74.22802573144611</v>
          </cell>
          <cell r="K96">
            <v>98.45972516443572</v>
          </cell>
          <cell r="L96">
            <v>116.1441315409688</v>
          </cell>
          <cell r="M96">
            <v>99.97607969832228</v>
          </cell>
          <cell r="N96">
            <v>97.23793480953374</v>
          </cell>
          <cell r="O96">
            <v>99.19134088475158</v>
          </cell>
        </row>
        <row r="97">
          <cell r="C97">
            <v>95.58726086972004</v>
          </cell>
          <cell r="D97">
            <v>105.21219509871958</v>
          </cell>
          <cell r="E97">
            <v>99.68462779422107</v>
          </cell>
          <cell r="F97">
            <v>103.36432702614773</v>
          </cell>
          <cell r="G97">
            <v>96.98749593012663</v>
          </cell>
          <cell r="H97">
            <v>103.09161870494813</v>
          </cell>
          <cell r="I97">
            <v>101.39832074447757</v>
          </cell>
          <cell r="J97">
            <v>74.15539983721297</v>
          </cell>
          <cell r="K97">
            <v>98.29393673188017</v>
          </cell>
          <cell r="L97">
            <v>116.1441315409688</v>
          </cell>
          <cell r="M97">
            <v>99.69819692409273</v>
          </cell>
          <cell r="N97">
            <v>97.33578492223018</v>
          </cell>
          <cell r="O97">
            <v>99.12246849864792</v>
          </cell>
        </row>
        <row r="98">
          <cell r="C98">
            <v>95.55596382263711</v>
          </cell>
          <cell r="D98">
            <v>105.33897907548737</v>
          </cell>
          <cell r="E98">
            <v>99.4148076427921</v>
          </cell>
          <cell r="F98">
            <v>103.3018879550163</v>
          </cell>
          <cell r="G98">
            <v>96.97174202109949</v>
          </cell>
          <cell r="H98">
            <v>103.04194137443547</v>
          </cell>
          <cell r="I98">
            <v>101.4152050442184</v>
          </cell>
          <cell r="J98">
            <v>74.15539983721297</v>
          </cell>
          <cell r="K98">
            <v>98.31923821951288</v>
          </cell>
          <cell r="L98">
            <v>116.14195979360063</v>
          </cell>
          <cell r="M98">
            <v>99.81364420113108</v>
          </cell>
          <cell r="N98">
            <v>97.43134998267332</v>
          </cell>
          <cell r="O98">
            <v>99.09488441408958</v>
          </cell>
        </row>
        <row r="99">
          <cell r="C99">
            <v>94.95617694565524</v>
          </cell>
          <cell r="D99">
            <v>105.33282226088323</v>
          </cell>
          <cell r="E99">
            <v>98.7041209496599</v>
          </cell>
          <cell r="F99">
            <v>99.8427858494542</v>
          </cell>
          <cell r="G99">
            <v>96.52271805512609</v>
          </cell>
          <cell r="H99">
            <v>102.98625413160035</v>
          </cell>
          <cell r="I99">
            <v>101.26521539882852</v>
          </cell>
          <cell r="J99">
            <v>74.0613179104782</v>
          </cell>
          <cell r="K99">
            <v>98.24606584023375</v>
          </cell>
          <cell r="L99">
            <v>116.83246398500175</v>
          </cell>
          <cell r="M99">
            <v>100.21833084400063</v>
          </cell>
          <cell r="N99">
            <v>97.3963316997219</v>
          </cell>
          <cell r="O99">
            <v>98.21510599359995</v>
          </cell>
        </row>
        <row r="100">
          <cell r="C100">
            <v>94.60753494216034</v>
          </cell>
          <cell r="D100">
            <v>105.15851590639508</v>
          </cell>
          <cell r="E100">
            <v>98.29710818382577</v>
          </cell>
          <cell r="F100">
            <v>100.02399464367792</v>
          </cell>
          <cell r="G100">
            <v>96.28194728608709</v>
          </cell>
          <cell r="H100">
            <v>103.09141411266583</v>
          </cell>
          <cell r="I100">
            <v>101.01217677100736</v>
          </cell>
          <cell r="J100">
            <v>74.04765820122849</v>
          </cell>
          <cell r="K100">
            <v>98.13881885209742</v>
          </cell>
          <cell r="L100">
            <v>116.83325083567668</v>
          </cell>
          <cell r="M100">
            <v>100.13914443883866</v>
          </cell>
          <cell r="N100">
            <v>96.9669405517485</v>
          </cell>
          <cell r="O100">
            <v>98.03129305292983</v>
          </cell>
        </row>
        <row r="101">
          <cell r="C101">
            <v>94.18131116980722</v>
          </cell>
          <cell r="D101">
            <v>105.53672164742134</v>
          </cell>
          <cell r="E101">
            <v>98.23725417986755</v>
          </cell>
          <cell r="F101">
            <v>100.00404174856939</v>
          </cell>
          <cell r="G101">
            <v>96.21687968975537</v>
          </cell>
          <cell r="H101">
            <v>102.91949040344068</v>
          </cell>
          <cell r="I101">
            <v>101.07398463204837</v>
          </cell>
          <cell r="J101">
            <v>74.05214090291703</v>
          </cell>
          <cell r="K101">
            <v>98.04654259462046</v>
          </cell>
          <cell r="L101">
            <v>116.83325083567668</v>
          </cell>
          <cell r="M101">
            <v>100.06597963378624</v>
          </cell>
          <cell r="N101">
            <v>97.07747788948433</v>
          </cell>
          <cell r="O101">
            <v>97.89519355646951</v>
          </cell>
        </row>
        <row r="102">
          <cell r="C102">
            <v>93.42300544572572</v>
          </cell>
          <cell r="D102">
            <v>105.44953614631156</v>
          </cell>
          <cell r="E102">
            <v>98.28990361328114</v>
          </cell>
          <cell r="F102">
            <v>99.44421982686535</v>
          </cell>
          <cell r="G102">
            <v>95.43001207921183</v>
          </cell>
          <cell r="H102">
            <v>103.07571509434865</v>
          </cell>
          <cell r="I102">
            <v>100.98400251062425</v>
          </cell>
          <cell r="J102">
            <v>74.03649412041509</v>
          </cell>
          <cell r="K102">
            <v>97.90774402023153</v>
          </cell>
          <cell r="L102">
            <v>125.56736206911533</v>
          </cell>
          <cell r="M102">
            <v>100.04099859484789</v>
          </cell>
          <cell r="N102">
            <v>97.11014254609596</v>
          </cell>
          <cell r="O102">
            <v>97.95066581519855</v>
          </cell>
        </row>
        <row r="103">
          <cell r="C103">
            <v>92.72101834436724</v>
          </cell>
          <cell r="D103">
            <v>105.16248810189504</v>
          </cell>
          <cell r="E103">
            <v>98.28294141701022</v>
          </cell>
          <cell r="F103">
            <v>99.4688385175295</v>
          </cell>
          <cell r="G103">
            <v>95.29551051683303</v>
          </cell>
          <cell r="H103">
            <v>103.0395035753748</v>
          </cell>
          <cell r="I103">
            <v>100.69274316345033</v>
          </cell>
          <cell r="J103">
            <v>73.99089272039255</v>
          </cell>
          <cell r="K103">
            <v>97.65761243818044</v>
          </cell>
          <cell r="L103">
            <v>125.56721265738453</v>
          </cell>
          <cell r="M103">
            <v>99.89889381881976</v>
          </cell>
          <cell r="N103">
            <v>97.02011905692525</v>
          </cell>
          <cell r="O103">
            <v>97.65184495194787</v>
          </cell>
        </row>
        <row r="104">
          <cell r="C104">
            <v>92.28303373582682</v>
          </cell>
          <cell r="D104">
            <v>105.11493326421676</v>
          </cell>
          <cell r="E104">
            <v>98.27902405833181</v>
          </cell>
          <cell r="F104">
            <v>98.85638795415264</v>
          </cell>
          <cell r="G104">
            <v>94.7961993393943</v>
          </cell>
          <cell r="H104">
            <v>103.07735816497772</v>
          </cell>
          <cell r="I104">
            <v>100.27362285224415</v>
          </cell>
          <cell r="J104">
            <v>73.70956679499555</v>
          </cell>
          <cell r="K104">
            <v>97.64437593936516</v>
          </cell>
          <cell r="L104">
            <v>125.56721265738453</v>
          </cell>
          <cell r="M104">
            <v>101.17548678464802</v>
          </cell>
          <cell r="N104">
            <v>96.73214186435173</v>
          </cell>
          <cell r="O104">
            <v>97.30094676084904</v>
          </cell>
        </row>
        <row r="105">
          <cell r="C105">
            <v>91.79115516301408</v>
          </cell>
          <cell r="D105">
            <v>104.6622506664861</v>
          </cell>
          <cell r="E105">
            <v>97.97642204894849</v>
          </cell>
          <cell r="F105">
            <v>98.77293595515589</v>
          </cell>
          <cell r="G105">
            <v>94.49007840916741</v>
          </cell>
          <cell r="H105">
            <v>103.70135332050737</v>
          </cell>
          <cell r="I105">
            <v>99.80503598580093</v>
          </cell>
          <cell r="J105">
            <v>73.72677553523991</v>
          </cell>
          <cell r="K105">
            <v>97.50341978286673</v>
          </cell>
          <cell r="L105">
            <v>125.56721265738453</v>
          </cell>
          <cell r="M105">
            <v>100.99344692843363</v>
          </cell>
          <cell r="N105">
            <v>96.84669134117361</v>
          </cell>
          <cell r="O105">
            <v>97.02009556717087</v>
          </cell>
        </row>
        <row r="106">
          <cell r="C106">
            <v>91.82597043994761</v>
          </cell>
          <cell r="D106">
            <v>104.50969634280445</v>
          </cell>
          <cell r="E106">
            <v>97.79147045553448</v>
          </cell>
          <cell r="F106">
            <v>98.76017511888958</v>
          </cell>
          <cell r="G106">
            <v>94.26575404279862</v>
          </cell>
          <cell r="H106">
            <v>103.70375884218872</v>
          </cell>
          <cell r="I106">
            <v>99.72619908799744</v>
          </cell>
          <cell r="J106">
            <v>73.55974230530059</v>
          </cell>
          <cell r="K106">
            <v>97.48004239696826</v>
          </cell>
          <cell r="L106">
            <v>129.11474019488162</v>
          </cell>
          <cell r="M106">
            <v>100.96413902132997</v>
          </cell>
          <cell r="N106">
            <v>96.82990579897186</v>
          </cell>
          <cell r="O106">
            <v>97.17581195530003</v>
          </cell>
        </row>
        <row r="107">
          <cell r="C107">
            <v>91.63308501146</v>
          </cell>
          <cell r="D107">
            <v>104.07920556025385</v>
          </cell>
          <cell r="E107">
            <v>97.64413381095743</v>
          </cell>
          <cell r="F107">
            <v>98.94171317375073</v>
          </cell>
          <cell r="G107">
            <v>94.1998287169254</v>
          </cell>
          <cell r="H107">
            <v>103.63758362410113</v>
          </cell>
          <cell r="I107">
            <v>99.47478749025244</v>
          </cell>
          <cell r="J107">
            <v>73.53628511094583</v>
          </cell>
          <cell r="K107">
            <v>97.56371467432719</v>
          </cell>
          <cell r="L107">
            <v>129.11474019488162</v>
          </cell>
          <cell r="M107">
            <v>100.89015427257182</v>
          </cell>
          <cell r="N107">
            <v>96.53672557347143</v>
          </cell>
          <cell r="O107">
            <v>97.0715703931285</v>
          </cell>
        </row>
        <row r="109">
          <cell r="C109">
            <v>91.7530919578352</v>
          </cell>
          <cell r="D109">
            <v>104.13012706437362</v>
          </cell>
          <cell r="E109">
            <v>97.62606108938539</v>
          </cell>
          <cell r="F109">
            <v>98.90594802101728</v>
          </cell>
          <cell r="G109">
            <v>93.9171198703723</v>
          </cell>
          <cell r="H109">
            <v>103.48697851920532</v>
          </cell>
          <cell r="I109">
            <v>99.1056120092424</v>
          </cell>
          <cell r="J109">
            <v>73.53428496779392</v>
          </cell>
          <cell r="K109">
            <v>97.3876657129875</v>
          </cell>
          <cell r="L109">
            <v>129.11474019488162</v>
          </cell>
          <cell r="M109">
            <v>100.72615766162475</v>
          </cell>
          <cell r="N109">
            <v>96.25777354794607</v>
          </cell>
          <cell r="O109">
            <v>97.02237782680636</v>
          </cell>
        </row>
        <row r="110">
          <cell r="C110">
            <v>91.72764690600454</v>
          </cell>
          <cell r="D110">
            <v>103.98747009468482</v>
          </cell>
          <cell r="E110">
            <v>97.62994819615211</v>
          </cell>
          <cell r="F110">
            <v>98.78244541021495</v>
          </cell>
          <cell r="G110">
            <v>93.73713324913163</v>
          </cell>
          <cell r="H110">
            <v>103.31346079900968</v>
          </cell>
          <cell r="I110">
            <v>98.74380420226741</v>
          </cell>
          <cell r="J110">
            <v>73.43905170678552</v>
          </cell>
          <cell r="K110">
            <v>97.37582663859465</v>
          </cell>
          <cell r="L110">
            <v>129.11474019488162</v>
          </cell>
          <cell r="M110">
            <v>100.6523184960255</v>
          </cell>
          <cell r="N110">
            <v>96.20076296798221</v>
          </cell>
          <cell r="O110">
            <v>96.92228978931814</v>
          </cell>
        </row>
        <row r="111">
          <cell r="C111">
            <v>91.60528953564484</v>
          </cell>
          <cell r="D111">
            <v>103.83647642968037</v>
          </cell>
          <cell r="E111">
            <v>97.46048356374821</v>
          </cell>
          <cell r="F111">
            <v>97.76032139734785</v>
          </cell>
          <cell r="G111">
            <v>93.05413713351672</v>
          </cell>
          <cell r="H111">
            <v>103.18331126483561</v>
          </cell>
          <cell r="I111">
            <v>98.44996590925842</v>
          </cell>
          <cell r="J111">
            <v>73.74626316667381</v>
          </cell>
          <cell r="K111">
            <v>97.33674400328114</v>
          </cell>
          <cell r="L111">
            <v>133.45707849339988</v>
          </cell>
          <cell r="M111">
            <v>100.026221383355</v>
          </cell>
          <cell r="N111">
            <v>95.61986692228791</v>
          </cell>
          <cell r="O111">
            <v>96.80858407972956</v>
          </cell>
        </row>
        <row r="112">
          <cell r="C112">
            <v>91.14226874446024</v>
          </cell>
          <cell r="D112">
            <v>103.86299536556221</v>
          </cell>
          <cell r="E112">
            <v>97.3204326001325</v>
          </cell>
          <cell r="F112">
            <v>97.73678234547273</v>
          </cell>
          <cell r="G112">
            <v>92.75184284763287</v>
          </cell>
          <cell r="H112">
            <v>103.17899745040772</v>
          </cell>
          <cell r="I112">
            <v>98.52213777205367</v>
          </cell>
          <cell r="J112">
            <v>73.68732836447944</v>
          </cell>
          <cell r="K112">
            <v>97.31393097981447</v>
          </cell>
          <cell r="L112">
            <v>133.4385399151427</v>
          </cell>
          <cell r="M112">
            <v>99.93815220712052</v>
          </cell>
          <cell r="N112">
            <v>95.28056134870148</v>
          </cell>
          <cell r="O112">
            <v>96.60083450919159</v>
          </cell>
        </row>
        <row r="113">
          <cell r="C113">
            <v>90.697135513377</v>
          </cell>
          <cell r="D113">
            <v>103.56413856193137</v>
          </cell>
          <cell r="E113">
            <v>97.10704481601266</v>
          </cell>
          <cell r="F113">
            <v>97.85617521044557</v>
          </cell>
          <cell r="G113">
            <v>92.65036115692043</v>
          </cell>
          <cell r="H113">
            <v>102.98923037801555</v>
          </cell>
          <cell r="I113">
            <v>98.41532286161463</v>
          </cell>
          <cell r="J113">
            <v>72.50210152210265</v>
          </cell>
          <cell r="K113">
            <v>97.37503825664264</v>
          </cell>
          <cell r="L113">
            <v>133.44056612271572</v>
          </cell>
          <cell r="M113">
            <v>99.96285217319851</v>
          </cell>
          <cell r="N113">
            <v>94.96351148322363</v>
          </cell>
          <cell r="O113">
            <v>96.3711523575499</v>
          </cell>
        </row>
        <row r="114">
          <cell r="C114">
            <v>90.37924878026988</v>
          </cell>
          <cell r="D114">
            <v>103.63649509869434</v>
          </cell>
          <cell r="E114">
            <v>96.90301468190948</v>
          </cell>
          <cell r="F114">
            <v>98.42295037386026</v>
          </cell>
          <cell r="G114">
            <v>92.68188503173144</v>
          </cell>
          <cell r="H114">
            <v>103.1393348416164</v>
          </cell>
          <cell r="I114">
            <v>98.33232739497114</v>
          </cell>
          <cell r="J114">
            <v>72.49841357801661</v>
          </cell>
          <cell r="K114">
            <v>97.14625982778948</v>
          </cell>
          <cell r="L114">
            <v>136.9797989699059</v>
          </cell>
          <cell r="M114">
            <v>100.26954446890853</v>
          </cell>
          <cell r="N114">
            <v>95.04962523037864</v>
          </cell>
          <cell r="O114">
            <v>96.55772588681548</v>
          </cell>
        </row>
        <row r="115">
          <cell r="C115">
            <v>89.90570322104928</v>
          </cell>
          <cell r="D115">
            <v>103.64771029828461</v>
          </cell>
          <cell r="E115">
            <v>96.75652754102138</v>
          </cell>
          <cell r="F115">
            <v>98.46608854823478</v>
          </cell>
          <cell r="G115">
            <v>92.72767540918787</v>
          </cell>
          <cell r="H115">
            <v>102.98690029643375</v>
          </cell>
          <cell r="I115">
            <v>98.30236980997184</v>
          </cell>
          <cell r="J115">
            <v>72.23388406078799</v>
          </cell>
          <cell r="K115">
            <v>97.23058605309538</v>
          </cell>
          <cell r="L115">
            <v>136.9803881134836</v>
          </cell>
          <cell r="M115">
            <v>100.31025847577185</v>
          </cell>
          <cell r="N115">
            <v>94.76087402690084</v>
          </cell>
          <cell r="O115">
            <v>96.37863975595128</v>
          </cell>
        </row>
        <row r="116">
          <cell r="C116">
            <v>89.62615100472942</v>
          </cell>
          <cell r="D116">
            <v>103.58255254996737</v>
          </cell>
          <cell r="E116">
            <v>96.54706458511677</v>
          </cell>
          <cell r="F116">
            <v>98.4680146535237</v>
          </cell>
          <cell r="G116">
            <v>92.69868169751003</v>
          </cell>
          <cell r="H116">
            <v>102.96353207601143</v>
          </cell>
          <cell r="I116">
            <v>98.17712186532879</v>
          </cell>
          <cell r="J116">
            <v>72.21995979396561</v>
          </cell>
          <cell r="K116">
            <v>97.13142932103163</v>
          </cell>
          <cell r="L116">
            <v>136.9803881134836</v>
          </cell>
          <cell r="M116">
            <v>100.3191808026684</v>
          </cell>
          <cell r="N116">
            <v>94.87976710085631</v>
          </cell>
          <cell r="O116">
            <v>96.25634289284069</v>
          </cell>
        </row>
        <row r="117">
          <cell r="C117">
            <v>89.57203933647276</v>
          </cell>
          <cell r="D117">
            <v>103.68983968929027</v>
          </cell>
          <cell r="E117">
            <v>96.51563289222055</v>
          </cell>
          <cell r="F117">
            <v>97.37654975735936</v>
          </cell>
          <cell r="G117">
            <v>92.44641894024835</v>
          </cell>
          <cell r="H117">
            <v>102.93648796864119</v>
          </cell>
          <cell r="I117">
            <v>98.09801318275306</v>
          </cell>
          <cell r="J117">
            <v>72.15806479569744</v>
          </cell>
          <cell r="K117">
            <v>96.87984738388788</v>
          </cell>
          <cell r="L117">
            <v>136.9803881134836</v>
          </cell>
          <cell r="M117">
            <v>100.32561943449682</v>
          </cell>
          <cell r="N117">
            <v>94.97086974478243</v>
          </cell>
          <cell r="O117">
            <v>96.01028582857754</v>
          </cell>
        </row>
        <row r="118">
          <cell r="C118">
            <v>89.9298874229611</v>
          </cell>
          <cell r="D118">
            <v>103.64229105034443</v>
          </cell>
          <cell r="E118">
            <v>96.2848141559777</v>
          </cell>
          <cell r="F118">
            <v>97.25131116772523</v>
          </cell>
          <cell r="G118">
            <v>92.50503527877245</v>
          </cell>
          <cell r="H118">
            <v>102.90812577748721</v>
          </cell>
          <cell r="I118">
            <v>98.03652934415753</v>
          </cell>
          <cell r="J118">
            <v>72.15806479569744</v>
          </cell>
          <cell r="K118">
            <v>96.86697478543002</v>
          </cell>
          <cell r="L118">
            <v>136.9803881134836</v>
          </cell>
          <cell r="M118">
            <v>100.26151737520206</v>
          </cell>
          <cell r="N118">
            <v>95.12900962749337</v>
          </cell>
          <cell r="O118">
            <v>96.09622273518454</v>
          </cell>
        </row>
        <row r="119">
          <cell r="C119">
            <v>90.41370259598479</v>
          </cell>
          <cell r="D119">
            <v>103.70144908534333</v>
          </cell>
          <cell r="E119">
            <v>96.20176185565131</v>
          </cell>
          <cell r="F119">
            <v>97.25177283735269</v>
          </cell>
          <cell r="G119">
            <v>92.59429505392045</v>
          </cell>
          <cell r="H119">
            <v>102.84071447233212</v>
          </cell>
          <cell r="I119">
            <v>98.36120199814334</v>
          </cell>
          <cell r="J119">
            <v>72.15806479569744</v>
          </cell>
          <cell r="K119">
            <v>97.04599272786537</v>
          </cell>
          <cell r="L119">
            <v>133.6097547743303</v>
          </cell>
          <cell r="M119">
            <v>100.25458185336456</v>
          </cell>
          <cell r="N119">
            <v>95.2591714955873</v>
          </cell>
          <cell r="O119">
            <v>96.112645137219</v>
          </cell>
        </row>
        <row r="120">
          <cell r="C120">
            <v>90.7581829747956</v>
          </cell>
          <cell r="D120">
            <v>103.64425182414111</v>
          </cell>
          <cell r="E120">
            <v>96.28611172927232</v>
          </cell>
          <cell r="F120">
            <v>96.673447777604</v>
          </cell>
          <cell r="G120">
            <v>93.01877810785882</v>
          </cell>
          <cell r="H120">
            <v>102.9383651733907</v>
          </cell>
          <cell r="I120">
            <v>98.09434953365886</v>
          </cell>
          <cell r="J120">
            <v>72.15806479569744</v>
          </cell>
          <cell r="K120">
            <v>97.32595437278863</v>
          </cell>
          <cell r="L120">
            <v>133.61612070471264</v>
          </cell>
          <cell r="M120">
            <v>100.4140051957038</v>
          </cell>
          <cell r="N120">
            <v>95.58554345085541</v>
          </cell>
          <cell r="O120">
            <v>96.16747137397655</v>
          </cell>
        </row>
        <row r="122">
          <cell r="C122">
            <v>91.48067569086334</v>
          </cell>
          <cell r="D122">
            <v>103.49504867130075</v>
          </cell>
          <cell r="E122">
            <v>96.14630513695604</v>
          </cell>
          <cell r="F122">
            <v>96.76700735550222</v>
          </cell>
          <cell r="G122">
            <v>93.33246890677722</v>
          </cell>
          <cell r="H122">
            <v>102.78741344386238</v>
          </cell>
          <cell r="I122">
            <v>97.3622793899549</v>
          </cell>
          <cell r="J122">
            <v>72.47358634678714</v>
          </cell>
          <cell r="K122">
            <v>97.58652987795715</v>
          </cell>
          <cell r="L122">
            <v>133.61617340081213</v>
          </cell>
          <cell r="M122">
            <v>100.70893490070378</v>
          </cell>
          <cell r="N122">
            <v>95.66147456382468</v>
          </cell>
          <cell r="O122">
            <v>96.39099854047956</v>
          </cell>
        </row>
        <row r="123">
          <cell r="C123">
            <v>92.9096887452918</v>
          </cell>
          <cell r="D123">
            <v>103.54595337604516</v>
          </cell>
          <cell r="E123">
            <v>96.01178206947449</v>
          </cell>
          <cell r="F123">
            <v>96.89701870890504</v>
          </cell>
          <cell r="G123">
            <v>93.98345178815157</v>
          </cell>
          <cell r="H123">
            <v>102.76077847440956</v>
          </cell>
          <cell r="I123">
            <v>97.46640006724381</v>
          </cell>
          <cell r="J123">
            <v>72.47541963864515</v>
          </cell>
          <cell r="K123">
            <v>97.55007591115255</v>
          </cell>
          <cell r="L123">
            <v>133.61617340081213</v>
          </cell>
          <cell r="M123">
            <v>100.88913324276471</v>
          </cell>
          <cell r="N123">
            <v>96.1565770266705</v>
          </cell>
          <cell r="O123">
            <v>96.98250875472377</v>
          </cell>
        </row>
        <row r="124">
          <cell r="C124">
            <v>92.71091335879292</v>
          </cell>
          <cell r="D124">
            <v>103.70625540856446</v>
          </cell>
          <cell r="E124">
            <v>96.0442469202491</v>
          </cell>
          <cell r="F124">
            <v>96.83367530913286</v>
          </cell>
          <cell r="G124">
            <v>94.5808198791703</v>
          </cell>
          <cell r="H124">
            <v>102.87859870231064</v>
          </cell>
          <cell r="I124">
            <v>97.67434943747469</v>
          </cell>
          <cell r="J124">
            <v>72.46281320274497</v>
          </cell>
          <cell r="K124">
            <v>97.72651566085877</v>
          </cell>
          <cell r="L124">
            <v>133.61617340081213</v>
          </cell>
          <cell r="M124">
            <v>100.89764241707086</v>
          </cell>
          <cell r="N124">
            <v>96.50197660756072</v>
          </cell>
          <cell r="O124">
            <v>97.01254801797644</v>
          </cell>
        </row>
        <row r="125">
          <cell r="C125">
            <v>92.37711551816633</v>
          </cell>
          <cell r="D125">
            <v>103.58793714308945</v>
          </cell>
          <cell r="E125">
            <v>96.06589455075432</v>
          </cell>
          <cell r="F125">
            <v>96.86976861847876</v>
          </cell>
          <cell r="G125">
            <v>94.63877589348607</v>
          </cell>
          <cell r="H125">
            <v>102.83659543130469</v>
          </cell>
          <cell r="I125">
            <v>97.67806674165988</v>
          </cell>
          <cell r="J125">
            <v>72.49957373191116</v>
          </cell>
          <cell r="K125">
            <v>97.74663925484211</v>
          </cell>
          <cell r="L125">
            <v>136.31724264577778</v>
          </cell>
          <cell r="M125">
            <v>101.23972858108552</v>
          </cell>
          <cell r="N125">
            <v>96.43695274741961</v>
          </cell>
          <cell r="O125">
            <v>97.06548391646055</v>
          </cell>
        </row>
        <row r="126">
          <cell r="C126">
            <v>92.43746868437198</v>
          </cell>
          <cell r="D126">
            <v>103.71875215449559</v>
          </cell>
          <cell r="E126">
            <v>96.15648502103554</v>
          </cell>
          <cell r="F126">
            <v>96.86327483488043</v>
          </cell>
          <cell r="G126">
            <v>94.65540308385769</v>
          </cell>
          <cell r="H126">
            <v>102.97417191578626</v>
          </cell>
          <cell r="I126">
            <v>97.71629314553243</v>
          </cell>
          <cell r="J126">
            <v>72.49957373191116</v>
          </cell>
          <cell r="K126">
            <v>97.54373993156358</v>
          </cell>
          <cell r="L126">
            <v>136.321299443461</v>
          </cell>
          <cell r="M126">
            <v>100.84537908769481</v>
          </cell>
          <cell r="N126">
            <v>96.34917889001446</v>
          </cell>
          <cell r="O126">
            <v>97.091221567397</v>
          </cell>
        </row>
        <row r="127">
          <cell r="C127">
            <v>92.02139959742905</v>
          </cell>
          <cell r="D127">
            <v>103.93749498533965</v>
          </cell>
          <cell r="E127">
            <v>96.18418731992894</v>
          </cell>
          <cell r="F127">
            <v>96.06839068692167</v>
          </cell>
          <cell r="G127">
            <v>95.01836081191033</v>
          </cell>
          <cell r="H127">
            <v>102.93916680461946</v>
          </cell>
          <cell r="I127">
            <v>97.53867855918939</v>
          </cell>
          <cell r="J127">
            <v>72.4972070782784</v>
          </cell>
          <cell r="K127">
            <v>97.71664330405149</v>
          </cell>
          <cell r="L127">
            <v>136.321299443461</v>
          </cell>
          <cell r="M127">
            <v>101.13640047438219</v>
          </cell>
          <cell r="N127">
            <v>96.6681748620451</v>
          </cell>
          <cell r="O127">
            <v>96.85987414392879</v>
          </cell>
        </row>
        <row r="128">
          <cell r="C128">
            <v>91.63434901562658</v>
          </cell>
          <cell r="D128">
            <v>104.13442517394832</v>
          </cell>
          <cell r="E128">
            <v>96.19185711416577</v>
          </cell>
          <cell r="F128">
            <v>96.07548422171529</v>
          </cell>
          <cell r="G128">
            <v>94.9597924349786</v>
          </cell>
          <cell r="H128">
            <v>102.95437738037235</v>
          </cell>
          <cell r="I128">
            <v>97.31128307949291</v>
          </cell>
          <cell r="J128">
            <v>72.43984393839946</v>
          </cell>
          <cell r="K128">
            <v>97.76145934310802</v>
          </cell>
          <cell r="L128">
            <v>132.49150240532617</v>
          </cell>
          <cell r="M128">
            <v>102.24470414516351</v>
          </cell>
          <cell r="N128">
            <v>96.77030685646812</v>
          </cell>
          <cell r="O128">
            <v>96.51375326608674</v>
          </cell>
        </row>
        <row r="129">
          <cell r="C129">
            <v>91.20378015621769</v>
          </cell>
          <cell r="D129">
            <v>103.94529540703428</v>
          </cell>
          <cell r="E129">
            <v>96.29178247564047</v>
          </cell>
          <cell r="F129">
            <v>96.13082943289982</v>
          </cell>
          <cell r="G129">
            <v>95.0119300462336</v>
          </cell>
          <cell r="H129">
            <v>102.9860397701414</v>
          </cell>
          <cell r="I129">
            <v>97.30847735752758</v>
          </cell>
          <cell r="J129">
            <v>72.46129368446151</v>
          </cell>
          <cell r="K129">
            <v>97.88598327817434</v>
          </cell>
          <cell r="L129">
            <v>132.49150240532617</v>
          </cell>
          <cell r="M129">
            <v>102.24505730844956</v>
          </cell>
          <cell r="N129">
            <v>96.8236596973066</v>
          </cell>
          <cell r="O129">
            <v>96.38798367722502</v>
          </cell>
        </row>
        <row r="130">
          <cell r="C130">
            <v>91.80362770316978</v>
          </cell>
          <cell r="D130">
            <v>103.967709453252</v>
          </cell>
          <cell r="E130">
            <v>96.72555842755479</v>
          </cell>
          <cell r="F130">
            <v>96.35676051505558</v>
          </cell>
          <cell r="G130">
            <v>96.05645177317173</v>
          </cell>
          <cell r="H130">
            <v>103.05985383932706</v>
          </cell>
          <cell r="I130">
            <v>97.0103049490836</v>
          </cell>
          <cell r="J130">
            <v>72.56582790493378</v>
          </cell>
          <cell r="K130">
            <v>98.51692412576813</v>
          </cell>
          <cell r="L130">
            <v>132.49150240532617</v>
          </cell>
          <cell r="M130">
            <v>102.29740028187166</v>
          </cell>
          <cell r="N130">
            <v>96.93890599881773</v>
          </cell>
          <cell r="O130">
            <v>96.75449126416557</v>
          </cell>
        </row>
        <row r="131">
          <cell r="C131">
            <v>93.88353340494446</v>
          </cell>
          <cell r="D131">
            <v>104.62430079599578</v>
          </cell>
          <cell r="E131">
            <v>98.12168849711053</v>
          </cell>
          <cell r="F131">
            <v>96.5911145326877</v>
          </cell>
          <cell r="G131">
            <v>99.41264298501439</v>
          </cell>
          <cell r="H131">
            <v>104.15940722408675</v>
          </cell>
          <cell r="I131">
            <v>98.05469665006406</v>
          </cell>
          <cell r="J131">
            <v>72.83381444139526</v>
          </cell>
          <cell r="K131">
            <v>101.55154629320602</v>
          </cell>
          <cell r="L131">
            <v>132.49150240532617</v>
          </cell>
          <cell r="M131">
            <v>102.76019214670279</v>
          </cell>
          <cell r="N131">
            <v>99.51373188549628</v>
          </cell>
          <cell r="O131">
            <v>98.24483450695465</v>
          </cell>
        </row>
        <row r="132">
          <cell r="C132">
            <v>95.51998641757233</v>
          </cell>
          <cell r="D132">
            <v>104.91412765625645</v>
          </cell>
          <cell r="E132">
            <v>98.725899372306</v>
          </cell>
          <cell r="F132">
            <v>96.65249303374267</v>
          </cell>
          <cell r="G132">
            <v>100.72286852894808</v>
          </cell>
          <cell r="H132">
            <v>104.55368805028732</v>
          </cell>
          <cell r="I132">
            <v>98.34366505893246</v>
          </cell>
          <cell r="J132">
            <v>72.80288981137251</v>
          </cell>
          <cell r="K132">
            <v>102.7060951724582</v>
          </cell>
          <cell r="L132">
            <v>130.59859093007074</v>
          </cell>
          <cell r="M132">
            <v>102.01806810830942</v>
          </cell>
          <cell r="N132">
            <v>100.61180194760036</v>
          </cell>
          <cell r="O132">
            <v>98.96867370021663</v>
          </cell>
        </row>
        <row r="133">
          <cell r="C133">
            <v>96.75256793330641</v>
          </cell>
          <cell r="D133">
            <v>105.20880409330282</v>
          </cell>
          <cell r="E133">
            <v>99.43519065802911</v>
          </cell>
          <cell r="F133">
            <v>96.24078690575216</v>
          </cell>
          <cell r="G133">
            <v>101.1769367760777</v>
          </cell>
          <cell r="H133">
            <v>104.5591472395994</v>
          </cell>
          <cell r="I133">
            <v>98.63211161698742</v>
          </cell>
          <cell r="J133">
            <v>72.79914518009672</v>
          </cell>
          <cell r="K133">
            <v>103.50546370467003</v>
          </cell>
          <cell r="L133">
            <v>130.60193763781177</v>
          </cell>
          <cell r="M133">
            <v>102.51476440781286</v>
          </cell>
          <cell r="N133">
            <v>101.35918723018649</v>
          </cell>
          <cell r="O133">
            <v>99.49087056045028</v>
          </cell>
        </row>
        <row r="135">
          <cell r="C135">
            <v>97.12760230230374</v>
          </cell>
          <cell r="D135">
            <v>105.38585176226897</v>
          </cell>
          <cell r="E135">
            <v>100.1056266124036</v>
          </cell>
          <cell r="F135">
            <v>96.2590453625022</v>
          </cell>
          <cell r="G135">
            <v>101.73146547790037</v>
          </cell>
          <cell r="H135">
            <v>104.66041870986902</v>
          </cell>
          <cell r="I135">
            <v>98.63030137532579</v>
          </cell>
          <cell r="J135">
            <v>72.77011427070437</v>
          </cell>
          <cell r="K135">
            <v>105.34511180986748</v>
          </cell>
          <cell r="L135">
            <v>130.60715408245275</v>
          </cell>
          <cell r="M135">
            <v>102.3463027332358</v>
          </cell>
          <cell r="N135">
            <v>102.01054496362207</v>
          </cell>
          <cell r="O135">
            <v>99.78623320338039</v>
          </cell>
        </row>
        <row r="136">
          <cell r="C136">
            <v>96.95034748728129</v>
          </cell>
          <cell r="D136">
            <v>105.6587364850455</v>
          </cell>
          <cell r="E136">
            <v>101.01287067653412</v>
          </cell>
          <cell r="F136">
            <v>96.26392420491047</v>
          </cell>
          <cell r="G136">
            <v>102.16764958387283</v>
          </cell>
          <cell r="H136">
            <v>104.65614280420823</v>
          </cell>
          <cell r="I136">
            <v>98.60898762497702</v>
          </cell>
          <cell r="J136">
            <v>72.88132259647234</v>
          </cell>
          <cell r="K136">
            <v>106.29175802044881</v>
          </cell>
          <cell r="L136">
            <v>130.60976018180577</v>
          </cell>
          <cell r="M136">
            <v>102.35275389094029</v>
          </cell>
          <cell r="N136">
            <v>102.22785635503428</v>
          </cell>
          <cell r="O136">
            <v>99.86797399033055</v>
          </cell>
        </row>
        <row r="137">
          <cell r="C137">
            <v>96.91895000715789</v>
          </cell>
          <cell r="D137">
            <v>105.79697995855841</v>
          </cell>
          <cell r="E137">
            <v>100.66652344769658</v>
          </cell>
          <cell r="F137">
            <v>95.5548322728849</v>
          </cell>
          <cell r="G137">
            <v>102.63683325305695</v>
          </cell>
          <cell r="H137">
            <v>104.84833550866385</v>
          </cell>
          <cell r="I137">
            <v>97.33224112631511</v>
          </cell>
          <cell r="J137">
            <v>71.71855550287059</v>
          </cell>
          <cell r="K137">
            <v>107.97250375929993</v>
          </cell>
          <cell r="L137">
            <v>130.61662055740697</v>
          </cell>
          <cell r="M137">
            <v>102.2142915993403</v>
          </cell>
          <cell r="N137">
            <v>101.66772115061576</v>
          </cell>
          <cell r="O137">
            <v>99.61515331949617</v>
          </cell>
        </row>
        <row r="138">
          <cell r="C138">
            <v>96.93860483712004</v>
          </cell>
          <cell r="D138">
            <v>106.00934015713376</v>
          </cell>
          <cell r="E138">
            <v>101.00668837548088</v>
          </cell>
          <cell r="F138">
            <v>95.54918165449142</v>
          </cell>
          <cell r="G138">
            <v>102.63500020401685</v>
          </cell>
          <cell r="H138">
            <v>104.95815999759456</v>
          </cell>
          <cell r="I138">
            <v>97.0207901328919</v>
          </cell>
          <cell r="J138">
            <v>71.56807613397135</v>
          </cell>
          <cell r="K138">
            <v>107.86921457640261</v>
          </cell>
          <cell r="L138">
            <v>131.43481667967976</v>
          </cell>
          <cell r="M138">
            <v>104.11027962129391</v>
          </cell>
          <cell r="N138">
            <v>101.93276726398635</v>
          </cell>
          <cell r="O138">
            <v>99.69806617370385</v>
          </cell>
        </row>
        <row r="139">
          <cell r="C139">
            <v>96.95527922734081</v>
          </cell>
          <cell r="D139">
            <v>105.98147734916836</v>
          </cell>
          <cell r="E139">
            <v>101.11049149424123</v>
          </cell>
          <cell r="F139">
            <v>95.54467190453273</v>
          </cell>
          <cell r="G139">
            <v>102.50816990065223</v>
          </cell>
          <cell r="H139">
            <v>104.99135220446419</v>
          </cell>
          <cell r="I139">
            <v>97.15177147171268</v>
          </cell>
          <cell r="J139">
            <v>71.56047570691497</v>
          </cell>
          <cell r="K139">
            <v>107.95318829239393</v>
          </cell>
          <cell r="L139">
            <v>131.43481667967976</v>
          </cell>
          <cell r="M139">
            <v>104.16516402901493</v>
          </cell>
          <cell r="N139">
            <v>102.26547682003161</v>
          </cell>
          <cell r="O139">
            <v>99.72409684092229</v>
          </cell>
        </row>
        <row r="140">
          <cell r="C140">
            <v>96.73186477962673</v>
          </cell>
          <cell r="D140">
            <v>106.6169280016925</v>
          </cell>
          <cell r="E140">
            <v>101.24983422989239</v>
          </cell>
          <cell r="F140">
            <v>95.3941617130869</v>
          </cell>
          <cell r="G140">
            <v>102.01590956816328</v>
          </cell>
          <cell r="H140">
            <v>105.38783439306978</v>
          </cell>
          <cell r="I140">
            <v>97.3393349598537</v>
          </cell>
          <cell r="J140">
            <v>71.63023845963335</v>
          </cell>
          <cell r="K140">
            <v>107.68217749442867</v>
          </cell>
          <cell r="L140">
            <v>131.43481667967976</v>
          </cell>
          <cell r="M140">
            <v>104.43824478869381</v>
          </cell>
          <cell r="N140">
            <v>103.28632511516176</v>
          </cell>
          <cell r="O140">
            <v>99.67715879015017</v>
          </cell>
        </row>
        <row r="141">
          <cell r="C141">
            <v>97.44911304779522</v>
          </cell>
          <cell r="D141">
            <v>107.07977815840746</v>
          </cell>
          <cell r="E141">
            <v>101.6355224488815</v>
          </cell>
          <cell r="F141">
            <v>95.39102712456655</v>
          </cell>
          <cell r="G141">
            <v>102.42107492407827</v>
          </cell>
          <cell r="H141">
            <v>105.71233703515567</v>
          </cell>
          <cell r="I141">
            <v>97.50217705823535</v>
          </cell>
          <cell r="J141">
            <v>71.6883104029882</v>
          </cell>
          <cell r="K141">
            <v>108.38311819413956</v>
          </cell>
          <cell r="L141">
            <v>140.8491325239235</v>
          </cell>
          <cell r="M141">
            <v>107.78144705245822</v>
          </cell>
          <cell r="N141">
            <v>104.05733730823695</v>
          </cell>
          <cell r="O141">
            <v>100.65090716047911</v>
          </cell>
        </row>
        <row r="142">
          <cell r="C142">
            <v>98.05814558450471</v>
          </cell>
          <cell r="D142">
            <v>107.21974073515909</v>
          </cell>
          <cell r="E142">
            <v>102.09556159729964</v>
          </cell>
          <cell r="F142">
            <v>95.39461197555438</v>
          </cell>
          <cell r="G142">
            <v>103.3565255226931</v>
          </cell>
          <cell r="H142">
            <v>105.965827039188</v>
          </cell>
          <cell r="I142">
            <v>97.95605785788173</v>
          </cell>
          <cell r="J142">
            <v>71.6883104029882</v>
          </cell>
          <cell r="K142">
            <v>108.13191926636311</v>
          </cell>
          <cell r="L142">
            <v>140.84813594399992</v>
          </cell>
          <cell r="M142">
            <v>107.90202697202467</v>
          </cell>
          <cell r="N142">
            <v>104.41325178960955</v>
          </cell>
          <cell r="O142">
            <v>101.04239845467306</v>
          </cell>
        </row>
        <row r="143">
          <cell r="C143">
            <v>99.0894606790725</v>
          </cell>
          <cell r="D143">
            <v>107.45371434907858</v>
          </cell>
          <cell r="E143">
            <v>103.47237661956841</v>
          </cell>
          <cell r="F143">
            <v>95.9046222632561</v>
          </cell>
          <cell r="G143">
            <v>106.23846676496069</v>
          </cell>
          <cell r="H143">
            <v>107.97696985739569</v>
          </cell>
          <cell r="I143">
            <v>98.45522979847627</v>
          </cell>
          <cell r="J143">
            <v>71.91988929159558</v>
          </cell>
          <cell r="K143">
            <v>108.37173116619681</v>
          </cell>
          <cell r="L143">
            <v>140.84813594399992</v>
          </cell>
          <cell r="M143">
            <v>108.19978042255242</v>
          </cell>
          <cell r="N143">
            <v>104.48569719547983</v>
          </cell>
          <cell r="O143">
            <v>101.96985719615826</v>
          </cell>
        </row>
        <row r="144">
          <cell r="C144">
            <v>119.02935577627284</v>
          </cell>
          <cell r="D144">
            <v>115.93388283807758</v>
          </cell>
          <cell r="E144">
            <v>150.94432008982596</v>
          </cell>
          <cell r="F144">
            <v>98.71973971658035</v>
          </cell>
          <cell r="G144">
            <v>134.77597567293705</v>
          </cell>
          <cell r="H144">
            <v>121.95357435328788</v>
          </cell>
          <cell r="I144">
            <v>117.28674166598117</v>
          </cell>
          <cell r="J144">
            <v>72.9174114941562</v>
          </cell>
          <cell r="K144">
            <v>138.35156834206637</v>
          </cell>
          <cell r="L144">
            <v>140.84813594399992</v>
          </cell>
          <cell r="M144">
            <v>118.87119108449342</v>
          </cell>
          <cell r="N144">
            <v>118.73307990837371</v>
          </cell>
          <cell r="O144">
            <v>118.7329364012245</v>
          </cell>
        </row>
        <row r="145">
          <cell r="C145">
            <v>136.32038466142657</v>
          </cell>
          <cell r="D145">
            <v>124.29102293364005</v>
          </cell>
          <cell r="E145">
            <v>166.98760102816067</v>
          </cell>
          <cell r="F145">
            <v>103.46144599459308</v>
          </cell>
          <cell r="G145">
            <v>147.06821139057598</v>
          </cell>
          <cell r="H145">
            <v>126.05278293492447</v>
          </cell>
          <cell r="I145">
            <v>119.99669843212659</v>
          </cell>
          <cell r="J145">
            <v>73.0485783570761</v>
          </cell>
          <cell r="K145">
            <v>160.93947057137103</v>
          </cell>
          <cell r="L145">
            <v>141.34091960674849</v>
          </cell>
          <cell r="M145">
            <v>129.91014820196034</v>
          </cell>
          <cell r="N145">
            <v>137.0424103864628</v>
          </cell>
          <cell r="O145">
            <v>129.65419723026395</v>
          </cell>
        </row>
        <row r="146">
          <cell r="C146">
            <v>148.6904195368135</v>
          </cell>
          <cell r="D146">
            <v>136.98755742903734</v>
          </cell>
          <cell r="E146">
            <v>180.45586408123873</v>
          </cell>
          <cell r="F146">
            <v>106.32900473910352</v>
          </cell>
          <cell r="G146">
            <v>158.93085160697174</v>
          </cell>
          <cell r="H146">
            <v>136.76043033598214</v>
          </cell>
          <cell r="I146">
            <v>154.32541428425625</v>
          </cell>
          <cell r="J146">
            <v>73.97257630771423</v>
          </cell>
          <cell r="K146">
            <v>166.07510575544387</v>
          </cell>
          <cell r="L146">
            <v>141.34091960674849</v>
          </cell>
          <cell r="M146">
            <v>147.89167960369875</v>
          </cell>
          <cell r="N146">
            <v>150.84284990499322</v>
          </cell>
          <cell r="O146">
            <v>141.36410705174455</v>
          </cell>
        </row>
        <row r="158">
          <cell r="C158">
            <v>0.6073094483454209</v>
          </cell>
          <cell r="D158">
            <v>0.6256109328211567</v>
          </cell>
          <cell r="E158">
            <v>0.5177102245715116</v>
          </cell>
          <cell r="F158">
            <v>0.876919798577194</v>
          </cell>
          <cell r="G158">
            <v>0.5595629685432254</v>
          </cell>
          <cell r="H158">
            <v>0.6363240874259576</v>
          </cell>
          <cell r="I158">
            <v>0.4767550258215746</v>
          </cell>
          <cell r="J158">
            <v>1.334934377451729</v>
          </cell>
          <cell r="K158">
            <v>0.5244751961546813</v>
          </cell>
          <cell r="L158">
            <v>0.7066717903949918</v>
          </cell>
          <cell r="M158">
            <v>0.5921503275103168</v>
          </cell>
          <cell r="N158">
            <v>0.5953534279670963</v>
          </cell>
          <cell r="O158">
            <v>0.6282152432114367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March 2019"/>
      <sheetName val="April 2019"/>
      <sheetName val="May 2019"/>
      <sheetName val="June 2019"/>
      <sheetName val="July 2019"/>
      <sheetName val="August 2019"/>
      <sheetName val="Sept 2019"/>
      <sheetName val="Oct 2019"/>
      <sheetName val="Nov 2019"/>
      <sheetName val="Dec 2019"/>
      <sheetName val="jan 2020"/>
      <sheetName val="feb 2020"/>
      <sheetName val="Mar 2020"/>
      <sheetName val="April 2020"/>
      <sheetName val="May 2020"/>
      <sheetName val="June 2020"/>
      <sheetName val="July 2020"/>
      <sheetName val="Aug 2020"/>
      <sheetName val="Sept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t 2021"/>
      <sheetName val="Oct 2021"/>
      <sheetName val="Nov 2021"/>
      <sheetName val="Dec 2021"/>
      <sheetName val="indices 1"/>
      <sheetName val="indichan"/>
      <sheetName val="current groups"/>
      <sheetName val="subgroups"/>
      <sheetName val="CPI 1 "/>
      <sheetName val="CPI 2 REBASED "/>
      <sheetName val="CPI 3"/>
      <sheetName val="Provincial CPIs I"/>
      <sheetName val="Provincial Month on Month Rates"/>
      <sheetName val="Provincial Year on Year Rates"/>
      <sheetName val="Sheet2"/>
      <sheetName val="Sheet1"/>
      <sheetName val="CPI Graphs "/>
      <sheetName val="mm july 2020 contributions"/>
      <sheetName val="Sheet3"/>
      <sheetName val="yy july 2020 contributions"/>
      <sheetName val="Province and Codes"/>
      <sheetName val="Sheet4"/>
    </sheetNames>
    <sheetDataSet>
      <sheetData sheetId="44">
        <row r="34">
          <cell r="C34">
            <v>2452.9667653755478</v>
          </cell>
          <cell r="D34">
            <v>2774.62431152231</v>
          </cell>
          <cell r="E34">
            <v>3140.6269507689753</v>
          </cell>
          <cell r="F34">
            <v>2470.8181834963298</v>
          </cell>
          <cell r="G34">
            <v>2741.3809013646587</v>
          </cell>
          <cell r="H34">
            <v>2820.621387421307</v>
          </cell>
          <cell r="I34">
            <v>2154.844868647003</v>
          </cell>
          <cell r="J34">
            <v>2443.8516307450827</v>
          </cell>
          <cell r="K34">
            <v>2849.30425958729</v>
          </cell>
          <cell r="L34">
            <v>2488.1468065925205</v>
          </cell>
          <cell r="M34">
            <v>2608.790107864302</v>
          </cell>
        </row>
        <row r="45">
          <cell r="C45">
            <v>3631.1771167527563</v>
          </cell>
          <cell r="D45">
            <v>4299.636872800289</v>
          </cell>
          <cell r="E45">
            <v>4855.853734447962</v>
          </cell>
          <cell r="F45">
            <v>3913.5309992647585</v>
          </cell>
          <cell r="G45">
            <v>4165.334683139537</v>
          </cell>
          <cell r="H45">
            <v>4364.556179873257</v>
          </cell>
          <cell r="I45">
            <v>3034.5226825892287</v>
          </cell>
          <cell r="J45">
            <v>3632.8114656794387</v>
          </cell>
          <cell r="K45">
            <v>4224.797675844541</v>
          </cell>
          <cell r="L45">
            <v>3872.7682912167156</v>
          </cell>
          <cell r="M45">
            <v>3977.458633668921</v>
          </cell>
        </row>
        <row r="47">
          <cell r="C47">
            <v>3803.80181289661</v>
          </cell>
          <cell r="D47">
            <v>4571.38504703915</v>
          </cell>
          <cell r="E47">
            <v>5151.8154107331</v>
          </cell>
          <cell r="F47">
            <v>4109.9793472140655</v>
          </cell>
          <cell r="G47">
            <v>4386.698189839351</v>
          </cell>
          <cell r="H47">
            <v>4532.579803291929</v>
          </cell>
          <cell r="I47">
            <v>3145.5310017848133</v>
          </cell>
          <cell r="J47">
            <v>3843.915037036525</v>
          </cell>
          <cell r="K47">
            <v>4462.425622758678</v>
          </cell>
          <cell r="L47">
            <v>4074.361235481584</v>
          </cell>
          <cell r="M47">
            <v>4189.972355667975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March 2019"/>
      <sheetName val="April 2019"/>
      <sheetName val="May 2019"/>
      <sheetName val="June 2019"/>
      <sheetName val="July 2019"/>
      <sheetName val="August 2019"/>
      <sheetName val="Sept 2019"/>
      <sheetName val="Oct 2019"/>
      <sheetName val="Nov 2019"/>
      <sheetName val="Dec 2019"/>
      <sheetName val="jan 2020"/>
      <sheetName val="feb 2020"/>
      <sheetName val="Mar 2020"/>
      <sheetName val="April 2020"/>
      <sheetName val="May 2020"/>
      <sheetName val="June 2020"/>
      <sheetName val="July 2020"/>
      <sheetName val="Aug 2020"/>
      <sheetName val="Sept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t 2021"/>
      <sheetName val="Oct 2021"/>
      <sheetName val="Nov 2021"/>
      <sheetName val="Dec 2021"/>
      <sheetName val="Jan 2022"/>
      <sheetName val="indices 1"/>
      <sheetName val="indichan"/>
      <sheetName val="current groups"/>
      <sheetName val="subgroups"/>
      <sheetName val="CPI 1 "/>
      <sheetName val="CPI 2 REBASED "/>
      <sheetName val="CPI 3"/>
      <sheetName val="Provincial CPIs I"/>
      <sheetName val="Provincial Month on Month Rates"/>
      <sheetName val="Provincial Year on Year Rates"/>
      <sheetName val="Sheet2"/>
      <sheetName val="Sheet1"/>
      <sheetName val="CPI Graphs "/>
      <sheetName val="mm july 2020 contributions"/>
      <sheetName val="Sheet3"/>
      <sheetName val="yy july 2020 contributions"/>
      <sheetName val="Province and Codes"/>
      <sheetName val="Sheet4"/>
    </sheetNames>
    <sheetDataSet>
      <sheetData sheetId="45">
        <row r="35">
          <cell r="C35">
            <v>2528.519803547272</v>
          </cell>
          <cell r="D35">
            <v>2884.745610455921</v>
          </cell>
          <cell r="E35">
            <v>3273.17488167056</v>
          </cell>
          <cell r="F35">
            <v>2574.4051639100394</v>
          </cell>
          <cell r="G35">
            <v>2868.3178506366717</v>
          </cell>
          <cell r="H35">
            <v>2990.1936835821907</v>
          </cell>
          <cell r="I35">
            <v>2215.1862353636834</v>
          </cell>
          <cell r="J35">
            <v>2508.338135085896</v>
          </cell>
          <cell r="K35">
            <v>2907.965122736533</v>
          </cell>
          <cell r="L35">
            <v>2563.8468977992147</v>
          </cell>
          <cell r="M35">
            <v>2698.888020590956</v>
          </cell>
        </row>
        <row r="48">
          <cell r="C48">
            <v>4049.7731549647688</v>
          </cell>
          <cell r="D48">
            <v>4894.262811015126</v>
          </cell>
          <cell r="E48">
            <v>5545.258938459394</v>
          </cell>
          <cell r="F48">
            <v>4334.819940698392</v>
          </cell>
          <cell r="G48">
            <v>4738.419145858182</v>
          </cell>
          <cell r="H48">
            <v>4846.71181168841</v>
          </cell>
          <cell r="I48">
            <v>3423.3619406140333</v>
          </cell>
          <cell r="J48">
            <v>4137.363054169651</v>
          </cell>
          <cell r="K48">
            <v>4709.690458563678</v>
          </cell>
          <cell r="L48">
            <v>4373.65252888191</v>
          </cell>
          <cell r="M48">
            <v>4483.0565469073235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March 2019"/>
      <sheetName val="April 2019"/>
      <sheetName val="May 2019"/>
      <sheetName val="June 2019"/>
      <sheetName val="July 2019"/>
      <sheetName val="August 2019"/>
      <sheetName val="Sept 2019"/>
      <sheetName val="Oct 2019"/>
      <sheetName val="Nov 2019"/>
      <sheetName val="Dec 2019"/>
      <sheetName val="jan 2020"/>
      <sheetName val="feb 2020"/>
      <sheetName val="Mar 2020"/>
      <sheetName val="April 2020"/>
      <sheetName val="May 2020"/>
      <sheetName val="June 2020"/>
      <sheetName val="July 2020"/>
      <sheetName val="Aug 2020"/>
      <sheetName val="Sept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Jul 2021"/>
      <sheetName val="Aug 2021"/>
      <sheetName val="Sept 2021"/>
      <sheetName val="Oct 2021"/>
      <sheetName val="Nov 2021"/>
      <sheetName val="Dec 2021"/>
      <sheetName val="Jan 2022"/>
      <sheetName val="Feb 2022"/>
      <sheetName val="indices 1"/>
      <sheetName val="indichan"/>
      <sheetName val="current groups"/>
      <sheetName val="subgroups"/>
      <sheetName val="CPI 1 "/>
      <sheetName val="CPI 2 REBASED "/>
      <sheetName val="CPI 3"/>
      <sheetName val="Provincial CPIs I"/>
      <sheetName val="Provincial Month on Month Rates"/>
      <sheetName val="Provincial Year on Year Rates"/>
      <sheetName val="Sheet2"/>
      <sheetName val="Sheet1"/>
      <sheetName val="CPI Graphs "/>
      <sheetName val="mm july 2020 contributions"/>
      <sheetName val="Sheet3"/>
      <sheetName val="yy july 2020 contributions"/>
      <sheetName val="Province and Codes"/>
      <sheetName val="Sheet4"/>
    </sheetNames>
    <sheetDataSet>
      <sheetData sheetId="46">
        <row r="36">
          <cell r="C36">
            <v>2578.3765935568917</v>
          </cell>
          <cell r="D36">
            <v>2949.568751100616</v>
          </cell>
          <cell r="E36">
            <v>3311.831526653262</v>
          </cell>
          <cell r="F36">
            <v>2648.625002191345</v>
          </cell>
          <cell r="G36">
            <v>2925.721330839316</v>
          </cell>
          <cell r="H36">
            <v>3012.2604869347715</v>
          </cell>
          <cell r="I36">
            <v>2245.661819670751</v>
          </cell>
          <cell r="J36">
            <v>2582.6193347005074</v>
          </cell>
          <cell r="K36">
            <v>2995.0706446780155</v>
          </cell>
          <cell r="L36">
            <v>2623.8010795765986</v>
          </cell>
          <cell r="M36">
            <v>2759.832421634726</v>
          </cell>
        </row>
        <row r="49">
          <cell r="C49">
            <v>4334.1231373333285</v>
          </cell>
          <cell r="D49">
            <v>5149.054537048344</v>
          </cell>
          <cell r="E49">
            <v>5712.664079789435</v>
          </cell>
          <cell r="F49">
            <v>4672.518241711021</v>
          </cell>
          <cell r="G49">
            <v>4956.082366404521</v>
          </cell>
          <cell r="H49">
            <v>5170.746133753302</v>
          </cell>
          <cell r="I49">
            <v>3654.0449249977232</v>
          </cell>
          <cell r="J49">
            <v>4416.389971665262</v>
          </cell>
          <cell r="K49">
            <v>4991.129749733193</v>
          </cell>
          <cell r="L49">
            <v>4706.732013447528</v>
          </cell>
          <cell r="M49">
            <v>4766.097807149051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8"/>
  <sheetViews>
    <sheetView tabSelected="1" workbookViewId="0" topLeftCell="A1">
      <pane xSplit="2" ySplit="4" topLeftCell="C1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92" sqref="O192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7.57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10.00390625" style="7" bestFit="1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 hidden="1">
      <c r="B6" s="51">
        <v>2009</v>
      </c>
      <c r="C6" s="27">
        <f>AVERAGE(C14:C25)</f>
        <v>52.88876512056714</v>
      </c>
      <c r="D6" s="27">
        <f aca="true" t="shared" si="0" ref="D6:O6">AVERAGE(D14:D25)</f>
        <v>49.60260086023869</v>
      </c>
      <c r="E6" s="27">
        <f t="shared" si="0"/>
        <v>54.38411674041512</v>
      </c>
      <c r="F6" s="27">
        <f t="shared" si="0"/>
        <v>67.95997808020195</v>
      </c>
      <c r="G6" s="27">
        <f t="shared" si="0"/>
        <v>58.072942515543076</v>
      </c>
      <c r="H6" s="27">
        <f t="shared" si="0"/>
        <v>61.870075104753084</v>
      </c>
      <c r="I6" s="27">
        <f t="shared" si="0"/>
        <v>40.074983245009406</v>
      </c>
      <c r="J6" s="27" t="e">
        <f t="shared" si="0"/>
        <v>#REF!</v>
      </c>
      <c r="K6" s="27">
        <f t="shared" si="0"/>
        <v>53.19080527112218</v>
      </c>
      <c r="L6" s="27" t="e">
        <f t="shared" si="0"/>
        <v>#REF!</v>
      </c>
      <c r="M6" s="27">
        <f t="shared" si="0"/>
        <v>47.992803892278175</v>
      </c>
      <c r="N6" s="27">
        <f t="shared" si="0"/>
        <v>55.39496684201021</v>
      </c>
      <c r="O6" s="27">
        <f t="shared" si="0"/>
        <v>56.2372581869919</v>
      </c>
      <c r="P6" s="52"/>
      <c r="Q6" s="53"/>
    </row>
    <row r="7" spans="2:18" s="25" customFormat="1" ht="12.75" hidden="1">
      <c r="B7" s="51">
        <v>2010</v>
      </c>
      <c r="C7" s="27">
        <f>AVERAGE(C27:C38)</f>
        <v>54.91406965643472</v>
      </c>
      <c r="D7" s="27">
        <f aca="true" t="shared" si="1" ref="D7:O7">AVERAGE(D27:D38)</f>
        <v>54.84288798400934</v>
      </c>
      <c r="E7" s="27">
        <f t="shared" si="1"/>
        <v>50.80702908495686</v>
      </c>
      <c r="F7" s="27">
        <f t="shared" si="1"/>
        <v>73.39101094269255</v>
      </c>
      <c r="G7" s="27">
        <f t="shared" si="1"/>
        <v>54.808676886405145</v>
      </c>
      <c r="H7" s="27">
        <f t="shared" si="1"/>
        <v>62.16258193953416</v>
      </c>
      <c r="I7" s="27">
        <f t="shared" si="1"/>
        <v>41.94119683905229</v>
      </c>
      <c r="J7" s="27">
        <f t="shared" si="1"/>
        <v>121.56751396318866</v>
      </c>
      <c r="K7" s="27">
        <f t="shared" si="1"/>
        <v>52.10479517808341</v>
      </c>
      <c r="L7" s="27">
        <f t="shared" si="1"/>
        <v>58.972870948904735</v>
      </c>
      <c r="M7" s="27">
        <f t="shared" si="1"/>
        <v>52.6040614812901</v>
      </c>
      <c r="N7" s="27">
        <f t="shared" si="1"/>
        <v>54.96891033185997</v>
      </c>
      <c r="O7" s="27">
        <f t="shared" si="1"/>
        <v>57.94376591158336</v>
      </c>
      <c r="P7" s="52"/>
      <c r="Q7" s="66">
        <v>3.0556510559630112</v>
      </c>
      <c r="R7" s="66"/>
    </row>
    <row r="8" spans="2:18" s="25" customFormat="1" ht="12.75" hidden="1">
      <c r="B8" s="51">
        <v>2011</v>
      </c>
      <c r="C8" s="27">
        <f>AVERAGE(C40:C51)</f>
        <v>57.105271435586</v>
      </c>
      <c r="D8" s="27">
        <f aca="true" t="shared" si="2" ref="D8:O8">AVERAGE(D40:D51)</f>
        <v>57.513765097367695</v>
      </c>
      <c r="E8" s="27">
        <f t="shared" si="2"/>
        <v>51.607670448011284</v>
      </c>
      <c r="F8" s="27">
        <f t="shared" si="2"/>
        <v>76.66433313397208</v>
      </c>
      <c r="G8" s="27">
        <f t="shared" si="2"/>
        <v>55.27351643340381</v>
      </c>
      <c r="H8" s="27">
        <f t="shared" si="2"/>
        <v>61.98555766986083</v>
      </c>
      <c r="I8" s="27">
        <f t="shared" si="2"/>
        <v>45.083979532931295</v>
      </c>
      <c r="J8" s="27">
        <f t="shared" si="2"/>
        <v>123.53629752717092</v>
      </c>
      <c r="K8" s="27">
        <f t="shared" si="2"/>
        <v>52.19972223967151</v>
      </c>
      <c r="L8" s="27">
        <f t="shared" si="2"/>
        <v>61.31158931955279</v>
      </c>
      <c r="M8" s="27">
        <f t="shared" si="2"/>
        <v>55.207881289464524</v>
      </c>
      <c r="N8" s="27">
        <f t="shared" si="2"/>
        <v>57.41603977033259</v>
      </c>
      <c r="O8" s="27">
        <f t="shared" si="2"/>
        <v>59.9589326336722</v>
      </c>
      <c r="P8" s="52"/>
      <c r="Q8" s="66">
        <v>3.4741265155592345</v>
      </c>
      <c r="R8" s="66"/>
    </row>
    <row r="9" spans="2:18" s="25" customFormat="1" ht="12.75" hidden="1">
      <c r="B9" s="51">
        <v>2012</v>
      </c>
      <c r="C9" s="27">
        <f>AVERAGE(C53:C64)</f>
        <v>59.742118061758276</v>
      </c>
      <c r="D9" s="27">
        <f aca="true" t="shared" si="3" ref="D9:O9">AVERAGE(D53:D64)</f>
        <v>61.1266131532532</v>
      </c>
      <c r="E9" s="27">
        <f t="shared" si="3"/>
        <v>52.02554419226843</v>
      </c>
      <c r="F9" s="27">
        <f t="shared" si="3"/>
        <v>85.71303636237762</v>
      </c>
      <c r="G9" s="27">
        <f t="shared" si="3"/>
        <v>55.934898698911894</v>
      </c>
      <c r="H9" s="27">
        <f t="shared" si="3"/>
        <v>62.96260717806771</v>
      </c>
      <c r="I9" s="27">
        <f t="shared" si="3"/>
        <v>45.960604659586835</v>
      </c>
      <c r="J9" s="27">
        <f t="shared" si="3"/>
        <v>133.1612729513397</v>
      </c>
      <c r="K9" s="27">
        <f t="shared" si="3"/>
        <v>52.51494987181777</v>
      </c>
      <c r="L9" s="27">
        <f t="shared" si="3"/>
        <v>67.03832726471357</v>
      </c>
      <c r="M9" s="27">
        <f t="shared" si="3"/>
        <v>58.59898661016169</v>
      </c>
      <c r="N9" s="27">
        <f t="shared" si="3"/>
        <v>59.04088434356956</v>
      </c>
      <c r="O9" s="27">
        <f t="shared" si="3"/>
        <v>62.1900568130524</v>
      </c>
      <c r="P9" s="52"/>
      <c r="Q9" s="66">
        <v>3.72511667895397</v>
      </c>
      <c r="R9" s="66"/>
    </row>
    <row r="10" spans="2:18" s="25" customFormat="1" ht="12.75">
      <c r="B10" s="51">
        <v>2019</v>
      </c>
      <c r="C10" s="62">
        <f>AVERAGE(C145:C156)</f>
        <v>295.6901794490422</v>
      </c>
      <c r="D10" s="62">
        <f aca="true" t="shared" si="4" ref="D10:O10">AVERAGE(D145:D156)</f>
        <v>293.6117987720169</v>
      </c>
      <c r="E10" s="62">
        <f t="shared" si="4"/>
        <v>269.4863390463102</v>
      </c>
      <c r="F10" s="62">
        <f t="shared" si="4"/>
        <v>163.13906834934463</v>
      </c>
      <c r="G10" s="62">
        <f t="shared" si="4"/>
        <v>262.6986685865091</v>
      </c>
      <c r="H10" s="62">
        <f t="shared" si="4"/>
        <v>300.4846210570366</v>
      </c>
      <c r="I10" s="62">
        <f t="shared" si="4"/>
        <v>252.1357796485726</v>
      </c>
      <c r="J10" s="62">
        <f t="shared" si="4"/>
        <v>186.9183604521395</v>
      </c>
      <c r="K10" s="62">
        <f t="shared" si="4"/>
        <v>270.67170508169204</v>
      </c>
      <c r="L10" s="62">
        <f t="shared" si="4"/>
        <v>127.04423616296434</v>
      </c>
      <c r="M10" s="62">
        <f t="shared" si="4"/>
        <v>241.86502216987353</v>
      </c>
      <c r="N10" s="62">
        <f t="shared" si="4"/>
        <v>279.3831504004652</v>
      </c>
      <c r="O10" s="62">
        <f t="shared" si="4"/>
        <v>240.27126663679215</v>
      </c>
      <c r="P10" s="52"/>
      <c r="Q10" s="66"/>
      <c r="R10" s="66"/>
    </row>
    <row r="11" spans="2:18" s="25" customFormat="1" ht="12.75">
      <c r="B11" s="51">
        <v>2020</v>
      </c>
      <c r="C11" s="62">
        <f>AVERAGE(C158:C169)</f>
        <v>2072.800236624719</v>
      </c>
      <c r="D11" s="62">
        <f aca="true" t="shared" si="5" ref="D11:O11">AVERAGE(D158:D169)</f>
        <v>2185.150640270584</v>
      </c>
      <c r="E11" s="62">
        <f t="shared" si="5"/>
        <v>2015.07418114713</v>
      </c>
      <c r="F11" s="62">
        <f t="shared" si="5"/>
        <v>663.0011588373138</v>
      </c>
      <c r="G11" s="62">
        <f t="shared" si="5"/>
        <v>1710.378121617996</v>
      </c>
      <c r="H11" s="62">
        <f t="shared" si="5"/>
        <v>2345.5080716043235</v>
      </c>
      <c r="I11" s="62">
        <f t="shared" si="5"/>
        <v>1481.0014084957163</v>
      </c>
      <c r="J11" s="62">
        <f t="shared" si="5"/>
        <v>2655.7692032918194</v>
      </c>
      <c r="K11" s="62">
        <f t="shared" si="5"/>
        <v>1808.5222621882483</v>
      </c>
      <c r="L11" s="62">
        <f t="shared" si="5"/>
        <v>546.9985330375831</v>
      </c>
      <c r="M11" s="62">
        <f t="shared" si="5"/>
        <v>1590.8625937690967</v>
      </c>
      <c r="N11" s="62">
        <f t="shared" si="5"/>
        <v>2356.413677852627</v>
      </c>
      <c r="O11" s="62">
        <f t="shared" si="5"/>
        <v>1579.086311000736</v>
      </c>
      <c r="P11" s="52"/>
      <c r="Q11" s="66">
        <f>O11/O10*100-100</f>
        <v>557.2098000331324</v>
      </c>
      <c r="R11" s="66"/>
    </row>
    <row r="12" spans="2:18" s="25" customFormat="1" ht="12.75">
      <c r="B12" s="51">
        <v>2021</v>
      </c>
      <c r="C12" s="62">
        <f>AVERAGE(C171:C182)</f>
        <v>4265.800245786407</v>
      </c>
      <c r="D12" s="62">
        <f aca="true" t="shared" si="6" ref="D12:O12">AVERAGE(D171:D182)</f>
        <v>4412.911787595309</v>
      </c>
      <c r="E12" s="62">
        <f t="shared" si="6"/>
        <v>3632.6118195506638</v>
      </c>
      <c r="F12" s="62">
        <f t="shared" si="6"/>
        <v>1125.9053768689053</v>
      </c>
      <c r="G12" s="62">
        <f t="shared" si="6"/>
        <v>3236.9791051864563</v>
      </c>
      <c r="H12" s="62">
        <f t="shared" si="6"/>
        <v>4614.718941062661</v>
      </c>
      <c r="I12" s="62">
        <f t="shared" si="6"/>
        <v>2931.050126065236</v>
      </c>
      <c r="J12" s="62">
        <f t="shared" si="6"/>
        <v>5515.076713081159</v>
      </c>
      <c r="K12" s="62">
        <f t="shared" si="6"/>
        <v>3279.895546275269</v>
      </c>
      <c r="L12" s="62">
        <f t="shared" si="6"/>
        <v>1051.1931393562468</v>
      </c>
      <c r="M12" s="62">
        <f t="shared" si="6"/>
        <v>3832.310034603664</v>
      </c>
      <c r="N12" s="62">
        <f t="shared" si="6"/>
        <v>5027.5097636687315</v>
      </c>
      <c r="O12" s="62">
        <f t="shared" si="6"/>
        <v>3135.227973140815</v>
      </c>
      <c r="P12" s="52"/>
      <c r="Q12" s="66">
        <f>O12/O11*100-100</f>
        <v>98.54696676800927</v>
      </c>
      <c r="R12" s="66"/>
    </row>
    <row r="13" spans="1:17" s="25" customFormat="1" ht="13.5" hidden="1">
      <c r="A13" s="51"/>
      <c r="B13" s="5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52"/>
      <c r="Q13" s="53"/>
    </row>
    <row r="14" spans="1:17" s="25" customFormat="1" ht="12.75" hidden="1">
      <c r="A14" s="5">
        <v>2009</v>
      </c>
      <c r="B14" s="26" t="s">
        <v>144</v>
      </c>
      <c r="C14" s="62">
        <f>'[1]Sheet1'!C17*'[1]Sheet1'!C$158</f>
        <v>59.593012736334096</v>
      </c>
      <c r="D14" s="62">
        <f>'[1]Sheet1'!D17*'[1]Sheet1'!D$158</f>
        <v>54.31754255106499</v>
      </c>
      <c r="E14" s="62">
        <f>'[1]Sheet1'!E17*'[1]Sheet1'!E$158</f>
        <v>63.451092057335956</v>
      </c>
      <c r="F14" s="62">
        <f>'[1]Sheet1'!F17*'[1]Sheet1'!F$158</f>
        <v>63.478006577046095</v>
      </c>
      <c r="G14" s="62">
        <f>'[1]Sheet1'!G17*'[1]Sheet1'!G$158</f>
        <v>58.40430336423071</v>
      </c>
      <c r="H14" s="62">
        <f>'[1]Sheet1'!H17*'[1]Sheet1'!H$158</f>
        <v>66.84946574727086</v>
      </c>
      <c r="I14" s="62">
        <f>'[1]Sheet1'!I17*'[1]Sheet1'!I$158</f>
        <v>37.44142201040245</v>
      </c>
      <c r="J14" s="62" t="e">
        <f>'[1]Sheet1'!J17*'[1]Sheet1'!J$158</f>
        <v>#REF!</v>
      </c>
      <c r="K14" s="62">
        <f>'[1]Sheet1'!K17*'[1]Sheet1'!K$158</f>
        <v>51.98333850613966</v>
      </c>
      <c r="L14" s="62" t="e">
        <f>'[1]Sheet1'!L17*'[1]Sheet1'!L$158</f>
        <v>#REF!</v>
      </c>
      <c r="M14" s="62">
        <f>'[1]Sheet1'!M17*'[1]Sheet1'!M$158</f>
        <v>48.86109726387202</v>
      </c>
      <c r="N14" s="62">
        <f>'[1]Sheet1'!N17*'[1]Sheet1'!N$158</f>
        <v>56.58994912466887</v>
      </c>
      <c r="O14" s="62">
        <f>'[1]Sheet1'!O17*'[1]Sheet1'!O$158</f>
        <v>59.621192799789064</v>
      </c>
      <c r="P14" s="52"/>
      <c r="Q14" s="53"/>
    </row>
    <row r="15" spans="1:17" s="25" customFormat="1" ht="12.75" hidden="1">
      <c r="A15" s="51"/>
      <c r="B15" s="26" t="s">
        <v>134</v>
      </c>
      <c r="C15" s="62">
        <f>'[1]Sheet1'!C18*'[1]Sheet1'!C$158</f>
        <v>57.29712469180063</v>
      </c>
      <c r="D15" s="62">
        <f>'[1]Sheet1'!D18*'[1]Sheet1'!D$158</f>
        <v>51.5432417176808</v>
      </c>
      <c r="E15" s="62">
        <f>'[1]Sheet1'!E18*'[1]Sheet1'!E$158</f>
        <v>61.30715807207796</v>
      </c>
      <c r="F15" s="62">
        <f>'[1]Sheet1'!F18*'[1]Sheet1'!F$158</f>
        <v>63.37136383623008</v>
      </c>
      <c r="G15" s="62">
        <f>'[1]Sheet1'!G18*'[1]Sheet1'!G$158</f>
        <v>58.93613516286664</v>
      </c>
      <c r="H15" s="62">
        <f>'[1]Sheet1'!H18*'[1]Sheet1'!H$158</f>
        <v>61.632379007683376</v>
      </c>
      <c r="I15" s="62">
        <f>'[1]Sheet1'!I18*'[1]Sheet1'!I$158</f>
        <v>36.26047508105315</v>
      </c>
      <c r="J15" s="62" t="e">
        <f>'[1]Sheet1'!J18*'[1]Sheet1'!J$158</f>
        <v>#REF!</v>
      </c>
      <c r="K15" s="62">
        <f>'[1]Sheet1'!K18*'[1]Sheet1'!K$158</f>
        <v>53.23904016979172</v>
      </c>
      <c r="L15" s="62" t="e">
        <f>'[1]Sheet1'!L18*'[1]Sheet1'!L$158</f>
        <v>#REF!</v>
      </c>
      <c r="M15" s="62">
        <f>'[1]Sheet1'!M18*'[1]Sheet1'!M$158</f>
        <v>46.96046412759941</v>
      </c>
      <c r="N15" s="62">
        <f>'[1]Sheet1'!N18*'[1]Sheet1'!N$158</f>
        <v>56.45676291031987</v>
      </c>
      <c r="O15" s="62">
        <f>'[1]Sheet1'!O18*'[1]Sheet1'!O$158</f>
        <v>57.751248930317054</v>
      </c>
      <c r="P15" s="52">
        <v>-3.1363744696476914</v>
      </c>
      <c r="Q15" s="53"/>
    </row>
    <row r="16" spans="1:17" s="25" customFormat="1" ht="12.75" hidden="1">
      <c r="A16" s="51"/>
      <c r="B16" s="26" t="s">
        <v>135</v>
      </c>
      <c r="C16" s="62">
        <f>'[1]Sheet1'!C19*'[1]Sheet1'!C$158</f>
        <v>54.06903391330917</v>
      </c>
      <c r="D16" s="62">
        <f>'[1]Sheet1'!D19*'[1]Sheet1'!D$158</f>
        <v>48.37355471582445</v>
      </c>
      <c r="E16" s="62">
        <f>'[1]Sheet1'!E19*'[1]Sheet1'!E$158</f>
        <v>57.76101252829281</v>
      </c>
      <c r="F16" s="62">
        <f>'[1]Sheet1'!F19*'[1]Sheet1'!F$158</f>
        <v>63.23345277489052</v>
      </c>
      <c r="G16" s="62">
        <f>'[1]Sheet1'!G19*'[1]Sheet1'!G$158</f>
        <v>59.674629476412235</v>
      </c>
      <c r="H16" s="62">
        <f>'[1]Sheet1'!H19*'[1]Sheet1'!H$158</f>
        <v>61.47231645940891</v>
      </c>
      <c r="I16" s="62">
        <f>'[1]Sheet1'!I19*'[1]Sheet1'!I$158</f>
        <v>36.28072183387642</v>
      </c>
      <c r="J16" s="62" t="e">
        <f>'[1]Sheet1'!J19*'[1]Sheet1'!J$158</f>
        <v>#REF!</v>
      </c>
      <c r="K16" s="62">
        <f>'[1]Sheet1'!K19*'[1]Sheet1'!K$158</f>
        <v>52.952647754344284</v>
      </c>
      <c r="L16" s="62" t="e">
        <f>'[1]Sheet1'!L19*'[1]Sheet1'!L$158</f>
        <v>#REF!</v>
      </c>
      <c r="M16" s="62">
        <f>'[1]Sheet1'!M19*'[1]Sheet1'!M$158</f>
        <v>48.877844757860295</v>
      </c>
      <c r="N16" s="62">
        <f>'[1]Sheet1'!N19*'[1]Sheet1'!N$158</f>
        <v>55.24355994921012</v>
      </c>
      <c r="O16" s="62">
        <f>'[1]Sheet1'!O19*'[1]Sheet1'!O$158</f>
        <v>56.002525615406675</v>
      </c>
      <c r="P16" s="52">
        <v>-3.028026834571847</v>
      </c>
      <c r="Q16" s="53"/>
    </row>
    <row r="17" spans="1:17" s="25" customFormat="1" ht="12.75" hidden="1">
      <c r="A17" s="51"/>
      <c r="B17" s="26" t="s">
        <v>136</v>
      </c>
      <c r="C17" s="62">
        <f>'[1]Sheet1'!C20*'[1]Sheet1'!C$158</f>
        <v>52.49428146243293</v>
      </c>
      <c r="D17" s="62">
        <f>'[1]Sheet1'!D20*'[1]Sheet1'!D$158</f>
        <v>47.12799342582464</v>
      </c>
      <c r="E17" s="62">
        <f>'[1]Sheet1'!E20*'[1]Sheet1'!E$158</f>
        <v>55.85651520835119</v>
      </c>
      <c r="F17" s="62">
        <f>'[1]Sheet1'!F20*'[1]Sheet1'!F$158</f>
        <v>67.32390383312642</v>
      </c>
      <c r="G17" s="62">
        <f>'[1]Sheet1'!G20*'[1]Sheet1'!G$158</f>
        <v>59.48511006599766</v>
      </c>
      <c r="H17" s="62">
        <f>'[1]Sheet1'!H20*'[1]Sheet1'!H$158</f>
        <v>59.68888876007345</v>
      </c>
      <c r="I17" s="62">
        <f>'[1]Sheet1'!I20*'[1]Sheet1'!I$158</f>
        <v>36.74872758554654</v>
      </c>
      <c r="J17" s="62">
        <f>'[1]Sheet1'!J20*'[1]Sheet1'!J$158</f>
        <v>130.71515526509154</v>
      </c>
      <c r="K17" s="62">
        <f>'[1]Sheet1'!K20*'[1]Sheet1'!K$158</f>
        <v>53.04359506930308</v>
      </c>
      <c r="L17" s="62">
        <f>'[1]Sheet1'!L20*'[1]Sheet1'!L$158</f>
        <v>56.922557315171574</v>
      </c>
      <c r="M17" s="62">
        <f>'[1]Sheet1'!M20*'[1]Sheet1'!M$158</f>
        <v>46.87281538628472</v>
      </c>
      <c r="N17" s="62">
        <f>'[1]Sheet1'!N20*'[1]Sheet1'!N$158</f>
        <v>54.820390223053856</v>
      </c>
      <c r="O17" s="62">
        <f>'[1]Sheet1'!O20*'[1]Sheet1'!O$158</f>
        <v>55.40997121486298</v>
      </c>
      <c r="P17" s="52">
        <v>-1.0580851381829177</v>
      </c>
      <c r="Q17" s="53"/>
    </row>
    <row r="18" spans="1:17" s="25" customFormat="1" ht="12.75" hidden="1">
      <c r="A18" s="51"/>
      <c r="B18" s="26" t="s">
        <v>137</v>
      </c>
      <c r="C18" s="62">
        <f>'[1]Sheet1'!C21*'[1]Sheet1'!C$158</f>
        <v>52.053583857676365</v>
      </c>
      <c r="D18" s="62">
        <f>'[1]Sheet1'!D21*'[1]Sheet1'!D$158</f>
        <v>47.053750824651004</v>
      </c>
      <c r="E18" s="62">
        <f>'[1]Sheet1'!E21*'[1]Sheet1'!E$158</f>
        <v>52.192563971992804</v>
      </c>
      <c r="F18" s="62">
        <f>'[1]Sheet1'!F21*'[1]Sheet1'!F$158</f>
        <v>67.45394618604028</v>
      </c>
      <c r="G18" s="62">
        <f>'[1]Sheet1'!G21*'[1]Sheet1'!G$158</f>
        <v>56.609548357166496</v>
      </c>
      <c r="H18" s="62">
        <f>'[1]Sheet1'!H21*'[1]Sheet1'!H$158</f>
        <v>60.315387473992295</v>
      </c>
      <c r="I18" s="62">
        <f>'[1]Sheet1'!I21*'[1]Sheet1'!I$158</f>
        <v>37.46679138613637</v>
      </c>
      <c r="J18" s="62">
        <f>'[1]Sheet1'!J21*'[1]Sheet1'!J$158</f>
        <v>130.54339486099133</v>
      </c>
      <c r="K18" s="62">
        <f>'[1]Sheet1'!K21*'[1]Sheet1'!K$158</f>
        <v>53.30643887115135</v>
      </c>
      <c r="L18" s="62">
        <f>'[1]Sheet1'!L21*'[1]Sheet1'!L$158</f>
        <v>54.81196149569855</v>
      </c>
      <c r="M18" s="62">
        <f>'[1]Sheet1'!M21*'[1]Sheet1'!M$158</f>
        <v>46.16083354133109</v>
      </c>
      <c r="N18" s="62">
        <f>'[1]Sheet1'!N21*'[1]Sheet1'!N$158</f>
        <v>55.654453468935415</v>
      </c>
      <c r="O18" s="62">
        <f>'[1]Sheet1'!O21*'[1]Sheet1'!O$158</f>
        <v>54.862048920837886</v>
      </c>
      <c r="P18" s="52">
        <v>-0.9888514323539539</v>
      </c>
      <c r="Q18" s="53"/>
    </row>
    <row r="19" spans="1:17" s="25" customFormat="1" ht="12.75" hidden="1">
      <c r="A19" s="51"/>
      <c r="B19" s="26" t="s">
        <v>138</v>
      </c>
      <c r="C19" s="62">
        <f>'[1]Sheet1'!C22*'[1]Sheet1'!C$158</f>
        <v>51.39766580437998</v>
      </c>
      <c r="D19" s="62">
        <f>'[1]Sheet1'!D22*'[1]Sheet1'!D$158</f>
        <v>49.548608101962266</v>
      </c>
      <c r="E19" s="62">
        <f>'[1]Sheet1'!E22*'[1]Sheet1'!E$158</f>
        <v>51.53156308325174</v>
      </c>
      <c r="F19" s="62">
        <f>'[1]Sheet1'!F22*'[1]Sheet1'!F$158</f>
        <v>67.27501003608656</v>
      </c>
      <c r="G19" s="62">
        <f>'[1]Sheet1'!G22*'[1]Sheet1'!G$158</f>
        <v>56.30606425939651</v>
      </c>
      <c r="H19" s="62">
        <f>'[1]Sheet1'!H22*'[1]Sheet1'!H$158</f>
        <v>61.92492160223845</v>
      </c>
      <c r="I19" s="62">
        <f>'[1]Sheet1'!I22*'[1]Sheet1'!I$158</f>
        <v>40.16818276593204</v>
      </c>
      <c r="J19" s="62">
        <f>'[1]Sheet1'!J22*'[1]Sheet1'!J$158</f>
        <v>131.23678230671769</v>
      </c>
      <c r="K19" s="62">
        <f>'[1]Sheet1'!K22*'[1]Sheet1'!K$158</f>
        <v>52.5347130322363</v>
      </c>
      <c r="L19" s="62">
        <f>'[1]Sheet1'!L22*'[1]Sheet1'!L$158</f>
        <v>55.22224314722645</v>
      </c>
      <c r="M19" s="62">
        <f>'[1]Sheet1'!M22*'[1]Sheet1'!M$158</f>
        <v>47.89517850640392</v>
      </c>
      <c r="N19" s="62">
        <f>'[1]Sheet1'!N22*'[1]Sheet1'!N$158</f>
        <v>55.941792362967384</v>
      </c>
      <c r="O19" s="62">
        <f>'[1]Sheet1'!O22*'[1]Sheet1'!O$158</f>
        <v>55.20297968127007</v>
      </c>
      <c r="P19" s="52">
        <v>0.6214327884912336</v>
      </c>
      <c r="Q19" s="53"/>
    </row>
    <row r="20" spans="1:17" s="25" customFormat="1" ht="12.75" hidden="1">
      <c r="A20" s="51"/>
      <c r="B20" s="26" t="s">
        <v>139</v>
      </c>
      <c r="C20" s="62">
        <f>'[1]Sheet1'!C23*'[1]Sheet1'!C$158</f>
        <v>51.516281337523324</v>
      </c>
      <c r="D20" s="62">
        <f>'[1]Sheet1'!D23*'[1]Sheet1'!D$158</f>
        <v>48.68099710951448</v>
      </c>
      <c r="E20" s="62">
        <f>'[1]Sheet1'!E23*'[1]Sheet1'!E$158</f>
        <v>51.86324083588078</v>
      </c>
      <c r="F20" s="62">
        <f>'[1]Sheet1'!F23*'[1]Sheet1'!F$158</f>
        <v>67.5972438791574</v>
      </c>
      <c r="G20" s="62">
        <f>'[1]Sheet1'!G23*'[1]Sheet1'!G$158</f>
        <v>57.69426212067979</v>
      </c>
      <c r="H20" s="62">
        <f>'[1]Sheet1'!H23*'[1]Sheet1'!H$158</f>
        <v>61.36302105611189</v>
      </c>
      <c r="I20" s="62">
        <f>'[1]Sheet1'!I23*'[1]Sheet1'!I$158</f>
        <v>43.43749526216091</v>
      </c>
      <c r="J20" s="62">
        <f>'[1]Sheet1'!J23*'[1]Sheet1'!J$158</f>
        <v>127.23413918843218</v>
      </c>
      <c r="K20" s="62">
        <f>'[1]Sheet1'!K23*'[1]Sheet1'!K$158</f>
        <v>52.826695713798166</v>
      </c>
      <c r="L20" s="62">
        <f>'[1]Sheet1'!L23*'[1]Sheet1'!L$158</f>
        <v>55.14223716135476</v>
      </c>
      <c r="M20" s="62">
        <f>'[1]Sheet1'!M23*'[1]Sheet1'!M$158</f>
        <v>47.16684610589274</v>
      </c>
      <c r="N20" s="62">
        <f>'[1]Sheet1'!N23*'[1]Sheet1'!N$158</f>
        <v>55.98801147181767</v>
      </c>
      <c r="O20" s="62">
        <f>'[1]Sheet1'!O23*'[1]Sheet1'!O$158</f>
        <v>55.744382904494124</v>
      </c>
      <c r="P20" s="52">
        <v>0.9807500000000005</v>
      </c>
      <c r="Q20" s="53"/>
    </row>
    <row r="21" spans="1:17" s="25" customFormat="1" ht="12.75" hidden="1">
      <c r="A21" s="51"/>
      <c r="B21" s="26" t="s">
        <v>140</v>
      </c>
      <c r="C21" s="62">
        <f>'[1]Sheet1'!C24*'[1]Sheet1'!C$158</f>
        <v>51.53973154878816</v>
      </c>
      <c r="D21" s="62">
        <f>'[1]Sheet1'!D24*'[1]Sheet1'!D$158</f>
        <v>49.139090160414725</v>
      </c>
      <c r="E21" s="62">
        <f>'[1]Sheet1'!E24*'[1]Sheet1'!E$158</f>
        <v>51.71438814835773</v>
      </c>
      <c r="F21" s="62">
        <f>'[1]Sheet1'!F24*'[1]Sheet1'!F$158</f>
        <v>69.67319579703266</v>
      </c>
      <c r="G21" s="62">
        <f>'[1]Sheet1'!G24*'[1]Sheet1'!G$158</f>
        <v>57.818264398255764</v>
      </c>
      <c r="H21" s="62">
        <f>'[1]Sheet1'!H24*'[1]Sheet1'!H$158</f>
        <v>62.40109928331813</v>
      </c>
      <c r="I21" s="62">
        <f>'[1]Sheet1'!I24*'[1]Sheet1'!I$158</f>
        <v>43.15519932420165</v>
      </c>
      <c r="J21" s="62">
        <f>'[1]Sheet1'!J24*'[1]Sheet1'!J$158</f>
        <v>126.90668940781683</v>
      </c>
      <c r="K21" s="62">
        <f>'[1]Sheet1'!K24*'[1]Sheet1'!K$158</f>
        <v>52.66217225266712</v>
      </c>
      <c r="L21" s="62">
        <f>'[1]Sheet1'!L24*'[1]Sheet1'!L$158</f>
        <v>55.87185167235521</v>
      </c>
      <c r="M21" s="62">
        <f>'[1]Sheet1'!M24*'[1]Sheet1'!M$158</f>
        <v>47.12220740273812</v>
      </c>
      <c r="N21" s="62">
        <f>'[1]Sheet1'!N24*'[1]Sheet1'!N$158</f>
        <v>55.13409351845179</v>
      </c>
      <c r="O21" s="62">
        <f>'[1]Sheet1'!O24*'[1]Sheet1'!O$158</f>
        <v>55.95710904409596</v>
      </c>
      <c r="P21" s="52">
        <v>0.3816099999999949</v>
      </c>
      <c r="Q21" s="53"/>
    </row>
    <row r="22" spans="1:17" s="25" customFormat="1" ht="12.75" hidden="1">
      <c r="A22" s="51"/>
      <c r="B22" s="26" t="s">
        <v>141</v>
      </c>
      <c r="C22" s="62">
        <f>'[1]Sheet1'!C25*'[1]Sheet1'!C$158</f>
        <v>50.93733516644591</v>
      </c>
      <c r="D22" s="62">
        <f>'[1]Sheet1'!D25*'[1]Sheet1'!D$158</f>
        <v>48.9628872109175</v>
      </c>
      <c r="E22" s="62">
        <f>'[1]Sheet1'!E25*'[1]Sheet1'!E$158</f>
        <v>51.39457602917065</v>
      </c>
      <c r="F22" s="62">
        <f>'[1]Sheet1'!F25*'[1]Sheet1'!F$158</f>
        <v>69.71294435523488</v>
      </c>
      <c r="G22" s="62">
        <f>'[1]Sheet1'!G25*'[1]Sheet1'!G$158</f>
        <v>57.786944244431226</v>
      </c>
      <c r="H22" s="62">
        <f>'[1]Sheet1'!H25*'[1]Sheet1'!H$158</f>
        <v>62.45682970508805</v>
      </c>
      <c r="I22" s="62">
        <f>'[1]Sheet1'!I25*'[1]Sheet1'!I$158</f>
        <v>42.142506470300134</v>
      </c>
      <c r="J22" s="62">
        <f>'[1]Sheet1'!J25*'[1]Sheet1'!J$158</f>
        <v>125.8262693075434</v>
      </c>
      <c r="K22" s="62">
        <f>'[1]Sheet1'!K25*'[1]Sheet1'!K$158</f>
        <v>54.77074983101223</v>
      </c>
      <c r="L22" s="62">
        <f>'[1]Sheet1'!L25*'[1]Sheet1'!L$158</f>
        <v>56.199277484710706</v>
      </c>
      <c r="M22" s="62">
        <f>'[1]Sheet1'!M25*'[1]Sheet1'!M$158</f>
        <v>48.54343202688766</v>
      </c>
      <c r="N22" s="62">
        <f>'[1]Sheet1'!N25*'[1]Sheet1'!N$158</f>
        <v>55.165001691278235</v>
      </c>
      <c r="O22" s="62">
        <f>'[1]Sheet1'!O25*'[1]Sheet1'!O$158</f>
        <v>55.68583457516108</v>
      </c>
      <c r="P22" s="52">
        <v>-0.48479000000000383</v>
      </c>
      <c r="Q22" s="53"/>
    </row>
    <row r="23" spans="1:17" s="25" customFormat="1" ht="12.75" hidden="1">
      <c r="A23" s="51"/>
      <c r="B23" s="26" t="s">
        <v>153</v>
      </c>
      <c r="C23" s="62">
        <f>'[1]Sheet1'!C26*'[1]Sheet1'!C$158</f>
        <v>51.09648966246336</v>
      </c>
      <c r="D23" s="62">
        <f>'[1]Sheet1'!D26*'[1]Sheet1'!D$158</f>
        <v>50.407600849829</v>
      </c>
      <c r="E23" s="62">
        <f>'[1]Sheet1'!E26*'[1]Sheet1'!E$158</f>
        <v>51.48438805078163</v>
      </c>
      <c r="F23" s="62">
        <f>'[1]Sheet1'!F26*'[1]Sheet1'!F$158</f>
        <v>72.08789008705683</v>
      </c>
      <c r="G23" s="62">
        <f>'[1]Sheet1'!G26*'[1]Sheet1'!G$158</f>
        <v>57.83795278011578</v>
      </c>
      <c r="H23" s="62">
        <f>'[1]Sheet1'!H26*'[1]Sheet1'!H$158</f>
        <v>62.420323688125436</v>
      </c>
      <c r="I23" s="62">
        <f>'[1]Sheet1'!I26*'[1]Sheet1'!I$158</f>
        <v>42.403094659059235</v>
      </c>
      <c r="J23" s="62">
        <f>'[1]Sheet1'!J26*'[1]Sheet1'!J$158</f>
        <v>125.43620787269002</v>
      </c>
      <c r="K23" s="62">
        <f>'[1]Sheet1'!K26*'[1]Sheet1'!K$158</f>
        <v>54.55805310111848</v>
      </c>
      <c r="L23" s="62">
        <f>'[1]Sheet1'!L26*'[1]Sheet1'!L$158</f>
        <v>56.199277484710706</v>
      </c>
      <c r="M23" s="62">
        <f>'[1]Sheet1'!M26*'[1]Sheet1'!M$158</f>
        <v>48.488869209289454</v>
      </c>
      <c r="N23" s="62">
        <f>'[1]Sheet1'!N26*'[1]Sheet1'!N$158</f>
        <v>54.77108496370133</v>
      </c>
      <c r="O23" s="62">
        <f>'[1]Sheet1'!O26*'[1]Sheet1'!O$158</f>
        <v>56.14062335941361</v>
      </c>
      <c r="P23" s="52">
        <v>0.8167046210624278</v>
      </c>
      <c r="Q23" s="53"/>
    </row>
    <row r="24" spans="1:17" s="25" customFormat="1" ht="12.75" hidden="1">
      <c r="A24" s="51"/>
      <c r="B24" s="26" t="s">
        <v>143</v>
      </c>
      <c r="C24" s="62">
        <f>'[1]Sheet1'!C27*'[1]Sheet1'!C$158</f>
        <v>51.16017632717865</v>
      </c>
      <c r="D24" s="62">
        <f>'[1]Sheet1'!D27*'[1]Sheet1'!D$158</f>
        <v>49.717853484360454</v>
      </c>
      <c r="E24" s="62">
        <f>'[1]Sheet1'!E27*'[1]Sheet1'!E$158</f>
        <v>52.1615158708643</v>
      </c>
      <c r="F24" s="62">
        <f>'[1]Sheet1'!F27*'[1]Sheet1'!F$158</f>
        <v>72.08260604471347</v>
      </c>
      <c r="G24" s="62">
        <f>'[1]Sheet1'!G27*'[1]Sheet1'!G$158</f>
        <v>58.37070973076399</v>
      </c>
      <c r="H24" s="62">
        <f>'[1]Sheet1'!H27*'[1]Sheet1'!H$158</f>
        <v>60.71647356460489</v>
      </c>
      <c r="I24" s="62">
        <f>'[1]Sheet1'!I27*'[1]Sheet1'!I$158</f>
        <v>42.288881923595056</v>
      </c>
      <c r="J24" s="62">
        <f>'[1]Sheet1'!J27*'[1]Sheet1'!J$158</f>
        <v>125.45921287321386</v>
      </c>
      <c r="K24" s="62">
        <f>'[1]Sheet1'!K27*'[1]Sheet1'!K$158</f>
        <v>53.2440005689568</v>
      </c>
      <c r="L24" s="62">
        <f>'[1]Sheet1'!L27*'[1]Sheet1'!L$158</f>
        <v>56.40725977082612</v>
      </c>
      <c r="M24" s="62">
        <f>'[1]Sheet1'!M27*'[1]Sheet1'!M$158</f>
        <v>49.00700187011224</v>
      </c>
      <c r="N24" s="62">
        <f>'[1]Sheet1'!N27*'[1]Sheet1'!N$158</f>
        <v>54.69632243272587</v>
      </c>
      <c r="O24" s="62">
        <f>'[1]Sheet1'!O27*'[1]Sheet1'!O$158</f>
        <v>56.10034807621557</v>
      </c>
      <c r="P24" s="52">
        <v>-0.07173999999999126</v>
      </c>
      <c r="Q24" s="53"/>
    </row>
    <row r="25" spans="1:17" s="25" customFormat="1" ht="12.75" hidden="1">
      <c r="A25" s="51"/>
      <c r="B25" s="26" t="s">
        <v>124</v>
      </c>
      <c r="C25" s="62">
        <f>'[1]Sheet1'!C28*'[1]Sheet1'!C$158</f>
        <v>51.510464938473206</v>
      </c>
      <c r="D25" s="62">
        <f>'[1]Sheet1'!D28*'[1]Sheet1'!D$158</f>
        <v>50.358090170819956</v>
      </c>
      <c r="E25" s="62">
        <f>'[1]Sheet1'!E28*'[1]Sheet1'!E$158</f>
        <v>51.89138702862385</v>
      </c>
      <c r="F25" s="62">
        <f>'[1]Sheet1'!F28*'[1]Sheet1'!F$158</f>
        <v>72.2301735558082</v>
      </c>
      <c r="G25" s="62">
        <f>'[1]Sheet1'!G28*'[1]Sheet1'!G$158</f>
        <v>57.951386226200135</v>
      </c>
      <c r="H25" s="62">
        <f>'[1]Sheet1'!H28*'[1]Sheet1'!H$158</f>
        <v>61.19979490912121</v>
      </c>
      <c r="I25" s="62">
        <f>'[1]Sheet1'!I28*'[1]Sheet1'!I$158</f>
        <v>43.10630063784898</v>
      </c>
      <c r="J25" s="62">
        <f>'[1]Sheet1'!J28*'[1]Sheet1'!J$158</f>
        <v>125.02434614955274</v>
      </c>
      <c r="K25" s="62">
        <f>'[1]Sheet1'!K28*'[1]Sheet1'!K$158</f>
        <v>53.168218382947</v>
      </c>
      <c r="L25" s="62">
        <f>'[1]Sheet1'!L28*'[1]Sheet1'!L$158</f>
        <v>58.970405654812446</v>
      </c>
      <c r="M25" s="62">
        <f>'[1]Sheet1'!M28*'[1]Sheet1'!M$158</f>
        <v>49.957056509066426</v>
      </c>
      <c r="N25" s="62">
        <f>'[1]Sheet1'!N28*'[1]Sheet1'!N$158</f>
        <v>54.27817998699217</v>
      </c>
      <c r="O25" s="62">
        <f>'[1]Sheet1'!O28*'[1]Sheet1'!O$158</f>
        <v>56.36883312203872</v>
      </c>
      <c r="P25" s="52">
        <v>0.478580000000008</v>
      </c>
      <c r="Q25" s="53"/>
    </row>
    <row r="26" spans="1:17" s="25" customFormat="1" ht="13.5" hidden="1">
      <c r="A26" s="51"/>
      <c r="B26" s="2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52"/>
      <c r="Q26" s="53"/>
    </row>
    <row r="27" spans="1:24" s="25" customFormat="1" ht="12.75" hidden="1">
      <c r="A27" s="5">
        <v>2010</v>
      </c>
      <c r="B27" s="26" t="s">
        <v>144</v>
      </c>
      <c r="C27" s="62">
        <f>'[1]Sheet1'!C30*'[1]Sheet1'!C$158</f>
        <v>52.44227894711723</v>
      </c>
      <c r="D27" s="62">
        <f>'[1]Sheet1'!D30*'[1]Sheet1'!D$158</f>
        <v>50.74985596911286</v>
      </c>
      <c r="E27" s="62">
        <f>'[1]Sheet1'!E30*'[1]Sheet1'!E$158</f>
        <v>51.50646190878424</v>
      </c>
      <c r="F27" s="62">
        <f>'[1]Sheet1'!F30*'[1]Sheet1'!F$158</f>
        <v>72.18265332462582</v>
      </c>
      <c r="G27" s="62">
        <f>'[1]Sheet1'!G30*'[1]Sheet1'!G$158</f>
        <v>52.92418206514199</v>
      </c>
      <c r="H27" s="62">
        <f>'[1]Sheet1'!H30*'[1]Sheet1'!H$158</f>
        <v>61.81192794973252</v>
      </c>
      <c r="I27" s="62">
        <f>'[1]Sheet1'!I30*'[1]Sheet1'!I$158</f>
        <v>42.6282872148219</v>
      </c>
      <c r="J27" s="62">
        <f>'[1]Sheet1'!J30*'[1]Sheet1'!J$158</f>
        <v>124.97661212012062</v>
      </c>
      <c r="K27" s="62">
        <f>'[1]Sheet1'!K30*'[1]Sheet1'!K$158</f>
        <v>54.09816352506097</v>
      </c>
      <c r="L27" s="62">
        <f>'[1]Sheet1'!L30*'[1]Sheet1'!L$158</f>
        <v>60.839604968467654</v>
      </c>
      <c r="M27" s="62">
        <f>'[1]Sheet1'!M30*'[1]Sheet1'!M$158</f>
        <v>50.52350868619855</v>
      </c>
      <c r="N27" s="62">
        <f>'[1]Sheet1'!N30*'[1]Sheet1'!N$158</f>
        <v>54.60034269648695</v>
      </c>
      <c r="O27" s="62">
        <f>'[1]Sheet1'!O30*'[1]Sheet1'!O$158</f>
        <v>56.787546451352526</v>
      </c>
      <c r="P27" s="52">
        <v>0.7428099999999631</v>
      </c>
      <c r="Q27" s="28">
        <v>-4.75275018054748</v>
      </c>
      <c r="T27" s="27"/>
      <c r="U27" s="27"/>
      <c r="V27" s="27"/>
      <c r="W27" s="27"/>
      <c r="X27" s="27"/>
    </row>
    <row r="28" spans="1:24" s="25" customFormat="1" ht="12.75" hidden="1">
      <c r="A28" s="51"/>
      <c r="B28" s="26" t="s">
        <v>134</v>
      </c>
      <c r="C28" s="62">
        <f>'[1]Sheet1'!C31*'[1]Sheet1'!C$158</f>
        <v>53.39591032440319</v>
      </c>
      <c r="D28" s="62">
        <f>'[1]Sheet1'!D31*'[1]Sheet1'!D$158</f>
        <v>52.7403820448902</v>
      </c>
      <c r="E28" s="62">
        <f>'[1]Sheet1'!E31*'[1]Sheet1'!E$158</f>
        <v>51.76964447719956</v>
      </c>
      <c r="F28" s="62">
        <f>'[1]Sheet1'!F31*'[1]Sheet1'!F$158</f>
        <v>72.18792265831851</v>
      </c>
      <c r="G28" s="62">
        <f>'[1]Sheet1'!G31*'[1]Sheet1'!G$158</f>
        <v>52.91393065107598</v>
      </c>
      <c r="H28" s="62">
        <f>'[1]Sheet1'!H31*'[1]Sheet1'!H$158</f>
        <v>61.58805750908419</v>
      </c>
      <c r="I28" s="62">
        <f>'[1]Sheet1'!I31*'[1]Sheet1'!I$158</f>
        <v>43.09510106245398</v>
      </c>
      <c r="J28" s="62">
        <f>'[1]Sheet1'!J31*'[1]Sheet1'!J$158</f>
        <v>124.9715005766849</v>
      </c>
      <c r="K28" s="62">
        <f>'[1]Sheet1'!K31*'[1]Sheet1'!K$158</f>
        <v>53.41607764988794</v>
      </c>
      <c r="L28" s="62">
        <f>'[1]Sheet1'!L31*'[1]Sheet1'!L$158</f>
        <v>59.708481116854394</v>
      </c>
      <c r="M28" s="62">
        <f>'[1]Sheet1'!M31*'[1]Sheet1'!M$158</f>
        <v>50.959087011634864</v>
      </c>
      <c r="N28" s="62">
        <f>'[1]Sheet1'!N31*'[1]Sheet1'!N$158</f>
        <v>54.71636842471698</v>
      </c>
      <c r="O28" s="62">
        <f>'[1]Sheet1'!O31*'[1]Sheet1'!O$158</f>
        <v>57.330991913382675</v>
      </c>
      <c r="P28" s="52">
        <v>0.9569800000000015</v>
      </c>
      <c r="Q28" s="28">
        <v>-0.727702040593897</v>
      </c>
      <c r="T28" s="27"/>
      <c r="U28" s="27"/>
      <c r="V28" s="27"/>
      <c r="W28" s="27"/>
      <c r="X28" s="27"/>
    </row>
    <row r="29" spans="1:17" s="25" customFormat="1" ht="12.75" hidden="1">
      <c r="A29" s="51"/>
      <c r="B29" s="26" t="s">
        <v>135</v>
      </c>
      <c r="C29" s="62">
        <f>'[1]Sheet1'!C32*'[1]Sheet1'!C$158</f>
        <v>54.733606028214275</v>
      </c>
      <c r="D29" s="62">
        <f>'[1]Sheet1'!D32*'[1]Sheet1'!D$158</f>
        <v>54.85578822063433</v>
      </c>
      <c r="E29" s="62">
        <f>'[1]Sheet1'!E32*'[1]Sheet1'!E$158</f>
        <v>51.49497027449689</v>
      </c>
      <c r="F29" s="62">
        <f>'[1]Sheet1'!F32*'[1]Sheet1'!F$158</f>
        <v>73.90050893546446</v>
      </c>
      <c r="G29" s="62">
        <f>'[1]Sheet1'!G32*'[1]Sheet1'!G$158</f>
        <v>55.11230837363562</v>
      </c>
      <c r="H29" s="62">
        <f>'[1]Sheet1'!H32*'[1]Sheet1'!H$158</f>
        <v>62.46114828875022</v>
      </c>
      <c r="I29" s="62">
        <f>'[1]Sheet1'!I32*'[1]Sheet1'!I$158</f>
        <v>42.03855570774623</v>
      </c>
      <c r="J29" s="62">
        <f>'[1]Sheet1'!J32*'[1]Sheet1'!J$158</f>
        <v>124.22263385377924</v>
      </c>
      <c r="K29" s="62">
        <f>'[1]Sheet1'!K32*'[1]Sheet1'!K$158</f>
        <v>52.88684183574838</v>
      </c>
      <c r="L29" s="62">
        <f>'[1]Sheet1'!L32*'[1]Sheet1'!L$158</f>
        <v>58.65159323430119</v>
      </c>
      <c r="M29" s="62">
        <f>'[1]Sheet1'!M32*'[1]Sheet1'!M$158</f>
        <v>52.801191760292355</v>
      </c>
      <c r="N29" s="62">
        <f>'[1]Sheet1'!N32*'[1]Sheet1'!N$158</f>
        <v>55.3121859037674</v>
      </c>
      <c r="O29" s="62">
        <f>'[1]Sheet1'!O32*'[1]Sheet1'!O$158</f>
        <v>57.97264610797645</v>
      </c>
      <c r="P29" s="52">
        <v>1.1192100000000096</v>
      </c>
      <c r="Q29" s="28">
        <v>3.517913649286882</v>
      </c>
    </row>
    <row r="30" spans="1:17" s="25" customFormat="1" ht="12.75" hidden="1">
      <c r="A30" s="51"/>
      <c r="B30" s="26" t="s">
        <v>136</v>
      </c>
      <c r="C30" s="62">
        <f>'[1]Sheet1'!C33*'[1]Sheet1'!C$158</f>
        <v>55.22467594149941</v>
      </c>
      <c r="D30" s="62">
        <f>'[1]Sheet1'!D33*'[1]Sheet1'!D$158</f>
        <v>55.3358531656684</v>
      </c>
      <c r="E30" s="62">
        <f>'[1]Sheet1'!E33*'[1]Sheet1'!E$158</f>
        <v>50.49994841237386</v>
      </c>
      <c r="F30" s="62">
        <f>'[1]Sheet1'!F33*'[1]Sheet1'!F$158</f>
        <v>73.50271727596663</v>
      </c>
      <c r="G30" s="62">
        <f>'[1]Sheet1'!G33*'[1]Sheet1'!G$158</f>
        <v>55.340285948453996</v>
      </c>
      <c r="H30" s="62">
        <f>'[1]Sheet1'!H33*'[1]Sheet1'!H$158</f>
        <v>62.24414576736545</v>
      </c>
      <c r="I30" s="62">
        <f>'[1]Sheet1'!I33*'[1]Sheet1'!I$158</f>
        <v>41.66342465588816</v>
      </c>
      <c r="J30" s="62">
        <f>'[1]Sheet1'!J33*'[1]Sheet1'!J$158</f>
        <v>120.64727042846314</v>
      </c>
      <c r="K30" s="62">
        <f>'[1]Sheet1'!K33*'[1]Sheet1'!K$158</f>
        <v>51.73197302531787</v>
      </c>
      <c r="L30" s="62">
        <f>'[1]Sheet1'!L33*'[1]Sheet1'!L$158</f>
        <v>58.65159323430119</v>
      </c>
      <c r="M30" s="62">
        <f>'[1]Sheet1'!M33*'[1]Sheet1'!M$158</f>
        <v>52.79971332692307</v>
      </c>
      <c r="N30" s="62">
        <f>'[1]Sheet1'!N33*'[1]Sheet1'!N$158</f>
        <v>54.90126614346972</v>
      </c>
      <c r="O30" s="62">
        <f>'[1]Sheet1'!O33*'[1]Sheet1'!O$158</f>
        <v>58.04095527688547</v>
      </c>
      <c r="P30" s="52">
        <v>0.11782999999998367</v>
      </c>
      <c r="Q30" s="28">
        <v>4.748214092767427</v>
      </c>
    </row>
    <row r="31" spans="1:17" s="25" customFormat="1" ht="12.75" hidden="1">
      <c r="A31" s="51"/>
      <c r="B31" s="26" t="s">
        <v>137</v>
      </c>
      <c r="C31" s="62">
        <f>'[1]Sheet1'!C34*'[1]Sheet1'!C$158</f>
        <v>55.53967749306973</v>
      </c>
      <c r="D31" s="62">
        <f>'[1]Sheet1'!D34*'[1]Sheet1'!D$158</f>
        <v>55.980620993169445</v>
      </c>
      <c r="E31" s="62">
        <f>'[1]Sheet1'!E34*'[1]Sheet1'!E$158</f>
        <v>50.520905890965</v>
      </c>
      <c r="F31" s="62">
        <f>'[1]Sheet1'!F34*'[1]Sheet1'!F$158</f>
        <v>73.13785713768046</v>
      </c>
      <c r="G31" s="62">
        <f>'[1]Sheet1'!G34*'[1]Sheet1'!G$158</f>
        <v>55.45876396664105</v>
      </c>
      <c r="H31" s="62">
        <f>'[1]Sheet1'!H34*'[1]Sheet1'!H$158</f>
        <v>62.443407951210524</v>
      </c>
      <c r="I31" s="62">
        <f>'[1]Sheet1'!I34*'[1]Sheet1'!I$158</f>
        <v>41.82509540892287</v>
      </c>
      <c r="J31" s="62">
        <f>'[1]Sheet1'!J34*'[1]Sheet1'!J$158</f>
        <v>120.5998922453659</v>
      </c>
      <c r="K31" s="62">
        <f>'[1]Sheet1'!K34*'[1]Sheet1'!K$158</f>
        <v>51.87604657019338</v>
      </c>
      <c r="L31" s="62">
        <f>'[1]Sheet1'!L34*'[1]Sheet1'!L$158</f>
        <v>58.65159323430119</v>
      </c>
      <c r="M31" s="62">
        <f>'[1]Sheet1'!M34*'[1]Sheet1'!M$158</f>
        <v>52.97854595596135</v>
      </c>
      <c r="N31" s="62">
        <f>'[1]Sheet1'!N34*'[1]Sheet1'!N$158</f>
        <v>54.79061813168419</v>
      </c>
      <c r="O31" s="62">
        <f>'[1]Sheet1'!O34*'[1]Sheet1'!O$158</f>
        <v>58.193225723054375</v>
      </c>
      <c r="P31" s="52">
        <v>0.26234999999998365</v>
      </c>
      <c r="Q31" s="28">
        <v>6.0719146800790185</v>
      </c>
    </row>
    <row r="32" spans="1:17" s="25" customFormat="1" ht="12.75" hidden="1">
      <c r="A32" s="51"/>
      <c r="B32" s="26" t="s">
        <v>138</v>
      </c>
      <c r="C32" s="62">
        <f>'[1]Sheet1'!C35*'[1]Sheet1'!C$158</f>
        <v>55.19841470877088</v>
      </c>
      <c r="D32" s="62">
        <f>'[1]Sheet1'!D35*'[1]Sheet1'!D$158</f>
        <v>55.78173709158001</v>
      </c>
      <c r="E32" s="62">
        <f>'[1]Sheet1'!E35*'[1]Sheet1'!E$158</f>
        <v>50.66243340670849</v>
      </c>
      <c r="F32" s="62">
        <f>'[1]Sheet1'!F35*'[1]Sheet1'!F$158</f>
        <v>73.95707431468402</v>
      </c>
      <c r="G32" s="62">
        <f>'[1]Sheet1'!G35*'[1]Sheet1'!G$158</f>
        <v>55.28416566600686</v>
      </c>
      <c r="H32" s="62">
        <f>'[1]Sheet1'!H35*'[1]Sheet1'!H$158</f>
        <v>62.28206290439404</v>
      </c>
      <c r="I32" s="62">
        <f>'[1]Sheet1'!I35*'[1]Sheet1'!I$158</f>
        <v>41.64996434767936</v>
      </c>
      <c r="J32" s="62">
        <f>'[1]Sheet1'!J35*'[1]Sheet1'!J$158</f>
        <v>120.515519533218</v>
      </c>
      <c r="K32" s="62">
        <f>'[1]Sheet1'!K35*'[1]Sheet1'!K$158</f>
        <v>51.68785290998788</v>
      </c>
      <c r="L32" s="62">
        <f>'[1]Sheet1'!L35*'[1]Sheet1'!L$158</f>
        <v>59.08397489724429</v>
      </c>
      <c r="M32" s="62">
        <f>'[1]Sheet1'!M35*'[1]Sheet1'!M$158</f>
        <v>52.98229918953807</v>
      </c>
      <c r="N32" s="62">
        <f>'[1]Sheet1'!N35*'[1]Sheet1'!N$158</f>
        <v>54.98141377476963</v>
      </c>
      <c r="O32" s="62">
        <f>'[1]Sheet1'!O35*'[1]Sheet1'!O$158</f>
        <v>58.13255229661234</v>
      </c>
      <c r="P32" s="52">
        <v>-0.10426200934587371</v>
      </c>
      <c r="Q32" s="28">
        <v>5.3069103013224606</v>
      </c>
    </row>
    <row r="33" spans="1:17" s="25" customFormat="1" ht="12.75" hidden="1">
      <c r="A33" s="51"/>
      <c r="B33" s="26" t="s">
        <v>139</v>
      </c>
      <c r="C33" s="62">
        <f>'[1]Sheet1'!C36*'[1]Sheet1'!C$158</f>
        <v>55.18103672881406</v>
      </c>
      <c r="D33" s="62">
        <f>'[1]Sheet1'!D36*'[1]Sheet1'!D$158</f>
        <v>55.127275884890736</v>
      </c>
      <c r="E33" s="62">
        <f>'[1]Sheet1'!E36*'[1]Sheet1'!E$158</f>
        <v>50.55169365844463</v>
      </c>
      <c r="F33" s="62">
        <f>'[1]Sheet1'!F36*'[1]Sheet1'!F$158</f>
        <v>73.5651190908156</v>
      </c>
      <c r="G33" s="62">
        <f>'[1]Sheet1'!G36*'[1]Sheet1'!G$158</f>
        <v>55.36505596125869</v>
      </c>
      <c r="H33" s="62">
        <f>'[1]Sheet1'!H36*'[1]Sheet1'!H$158</f>
        <v>62.23065566523438</v>
      </c>
      <c r="I33" s="62">
        <f>'[1]Sheet1'!I36*'[1]Sheet1'!I$158</f>
        <v>41.7040908895215</v>
      </c>
      <c r="J33" s="62">
        <f>'[1]Sheet1'!J36*'[1]Sheet1'!J$158</f>
        <v>120.77305222734184</v>
      </c>
      <c r="K33" s="62">
        <f>'[1]Sheet1'!K36*'[1]Sheet1'!K$158</f>
        <v>51.802739289769235</v>
      </c>
      <c r="L33" s="62">
        <f>'[1]Sheet1'!L36*'[1]Sheet1'!L$158</f>
        <v>58.733342291614086</v>
      </c>
      <c r="M33" s="62">
        <f>'[1]Sheet1'!M36*'[1]Sheet1'!M$158</f>
        <v>52.65336846429827</v>
      </c>
      <c r="N33" s="62">
        <f>'[1]Sheet1'!N36*'[1]Sheet1'!N$158</f>
        <v>54.842174204948385</v>
      </c>
      <c r="O33" s="62">
        <f>'[1]Sheet1'!O36*'[1]Sheet1'!O$158</f>
        <v>58.05740000241805</v>
      </c>
      <c r="P33" s="52">
        <v>-0.12927747230301634</v>
      </c>
      <c r="Q33" s="28">
        <v>4.149327658513641</v>
      </c>
    </row>
    <row r="34" spans="1:17" s="25" customFormat="1" ht="12.75" hidden="1">
      <c r="A34" s="51"/>
      <c r="B34" s="26" t="s">
        <v>140</v>
      </c>
      <c r="C34" s="62">
        <f>'[1]Sheet1'!C37*'[1]Sheet1'!C$158</f>
        <v>55.17810097233968</v>
      </c>
      <c r="D34" s="62">
        <f>'[1]Sheet1'!D37*'[1]Sheet1'!D$158</f>
        <v>55.23597071928967</v>
      </c>
      <c r="E34" s="62">
        <f>'[1]Sheet1'!E37*'[1]Sheet1'!E$158</f>
        <v>50.45271113505654</v>
      </c>
      <c r="F34" s="62">
        <f>'[1]Sheet1'!F37*'[1]Sheet1'!F$158</f>
        <v>73.55306449666979</v>
      </c>
      <c r="G34" s="62">
        <f>'[1]Sheet1'!G37*'[1]Sheet1'!G$158</f>
        <v>55.38037547349303</v>
      </c>
      <c r="H34" s="62">
        <f>'[1]Sheet1'!H37*'[1]Sheet1'!H$158</f>
        <v>61.97441497807852</v>
      </c>
      <c r="I34" s="62">
        <f>'[1]Sheet1'!I37*'[1]Sheet1'!I$158</f>
        <v>41.63302234829161</v>
      </c>
      <c r="J34" s="62">
        <f>'[1]Sheet1'!J37*'[1]Sheet1'!J$158</f>
        <v>120.5550506058598</v>
      </c>
      <c r="K34" s="62">
        <f>'[1]Sheet1'!K37*'[1]Sheet1'!K$158</f>
        <v>51.55129298089087</v>
      </c>
      <c r="L34" s="62">
        <f>'[1]Sheet1'!L37*'[1]Sheet1'!L$158</f>
        <v>58.65472363295551</v>
      </c>
      <c r="M34" s="62">
        <f>'[1]Sheet1'!M37*'[1]Sheet1'!M$158</f>
        <v>53.02873334962269</v>
      </c>
      <c r="N34" s="62">
        <f>'[1]Sheet1'!N37*'[1]Sheet1'!N$158</f>
        <v>54.75230370674349</v>
      </c>
      <c r="O34" s="62">
        <f>'[1]Sheet1'!O37*'[1]Sheet1'!O$158</f>
        <v>57.973987671339536</v>
      </c>
      <c r="P34" s="52">
        <v>-0.14367217800838716</v>
      </c>
      <c r="Q34" s="28">
        <v>3.6043295690172386</v>
      </c>
    </row>
    <row r="35" spans="1:17" s="25" customFormat="1" ht="12.75" hidden="1">
      <c r="A35" s="51"/>
      <c r="B35" s="26" t="s">
        <v>141</v>
      </c>
      <c r="C35" s="62">
        <f>'[1]Sheet1'!C38*'[1]Sheet1'!C$158</f>
        <v>55.19852995540933</v>
      </c>
      <c r="D35" s="62">
        <f>'[1]Sheet1'!D38*'[1]Sheet1'!D$158</f>
        <v>55.11676000865285</v>
      </c>
      <c r="E35" s="62">
        <f>'[1]Sheet1'!E38*'[1]Sheet1'!E$158</f>
        <v>50.53455536407046</v>
      </c>
      <c r="F35" s="62">
        <f>'[1]Sheet1'!F38*'[1]Sheet1'!F$158</f>
        <v>73.11267506883485</v>
      </c>
      <c r="G35" s="62">
        <f>'[1]Sheet1'!G38*'[1]Sheet1'!G$158</f>
        <v>55.35471835673914</v>
      </c>
      <c r="H35" s="62">
        <f>'[1]Sheet1'!H38*'[1]Sheet1'!H$158</f>
        <v>62.28171528717215</v>
      </c>
      <c r="I35" s="62">
        <f>'[1]Sheet1'!I38*'[1]Sheet1'!I$158</f>
        <v>41.651017039068556</v>
      </c>
      <c r="J35" s="62">
        <f>'[1]Sheet1'!J38*'[1]Sheet1'!J$158</f>
        <v>120.51588335901933</v>
      </c>
      <c r="K35" s="62">
        <f>'[1]Sheet1'!K38*'[1]Sheet1'!K$158</f>
        <v>51.61232685555231</v>
      </c>
      <c r="L35" s="62">
        <f>'[1]Sheet1'!L38*'[1]Sheet1'!L$158</f>
        <v>58.65472363295551</v>
      </c>
      <c r="M35" s="62">
        <f>'[1]Sheet1'!M38*'[1]Sheet1'!M$158</f>
        <v>53.00519815475906</v>
      </c>
      <c r="N35" s="62">
        <f>'[1]Sheet1'!N38*'[1]Sheet1'!N$158</f>
        <v>54.85018168274952</v>
      </c>
      <c r="O35" s="62">
        <f>'[1]Sheet1'!O38*'[1]Sheet1'!O$158</f>
        <v>58.0361363597959</v>
      </c>
      <c r="P35" s="52">
        <v>0.10720098953463264</v>
      </c>
      <c r="Q35" s="28">
        <v>4.220645703823521</v>
      </c>
    </row>
    <row r="36" spans="1:17" s="25" customFormat="1" ht="12.75" hidden="1">
      <c r="A36" s="51"/>
      <c r="B36" s="26" t="s">
        <v>153</v>
      </c>
      <c r="C36" s="62">
        <f>'[1]Sheet1'!C39*'[1]Sheet1'!C$158</f>
        <v>55.41797168625674</v>
      </c>
      <c r="D36" s="62">
        <f>'[1]Sheet1'!D39*'[1]Sheet1'!D$158</f>
        <v>55.872691816581764</v>
      </c>
      <c r="E36" s="62">
        <f>'[1]Sheet1'!E39*'[1]Sheet1'!E$158</f>
        <v>50.458700664710236</v>
      </c>
      <c r="F36" s="62">
        <f>'[1]Sheet1'!F39*'[1]Sheet1'!F$158</f>
        <v>73.85319151679255</v>
      </c>
      <c r="G36" s="62">
        <f>'[1]Sheet1'!G39*'[1]Sheet1'!G$158</f>
        <v>55.196354432136</v>
      </c>
      <c r="H36" s="62">
        <f>'[1]Sheet1'!H39*'[1]Sheet1'!H$158</f>
        <v>62.207291776955714</v>
      </c>
      <c r="I36" s="62">
        <f>'[1]Sheet1'!I39*'[1]Sheet1'!I$158</f>
        <v>41.64170111602282</v>
      </c>
      <c r="J36" s="62">
        <f>'[1]Sheet1'!J39*'[1]Sheet1'!J$158</f>
        <v>119.90871406984124</v>
      </c>
      <c r="K36" s="62">
        <f>'[1]Sheet1'!K39*'[1]Sheet1'!K$158</f>
        <v>51.51712581607149</v>
      </c>
      <c r="L36" s="62">
        <f>'[1]Sheet1'!L39*'[1]Sheet1'!L$158</f>
        <v>58.65472363295551</v>
      </c>
      <c r="M36" s="62">
        <f>'[1]Sheet1'!M39*'[1]Sheet1'!M$158</f>
        <v>53.24353508080201</v>
      </c>
      <c r="N36" s="62">
        <f>'[1]Sheet1'!N39*'[1]Sheet1'!N$158</f>
        <v>55.20299172056727</v>
      </c>
      <c r="O36" s="62">
        <f>'[1]Sheet1'!O39*'[1]Sheet1'!O$158</f>
        <v>58.161557052885044</v>
      </c>
      <c r="P36" s="52">
        <v>0.21610793025847386</v>
      </c>
      <c r="Q36" s="28">
        <v>3.5997706696866913</v>
      </c>
    </row>
    <row r="37" spans="1:17" s="25" customFormat="1" ht="12.75" hidden="1">
      <c r="A37" s="51"/>
      <c r="B37" s="26" t="s">
        <v>143</v>
      </c>
      <c r="C37" s="62">
        <f>'[1]Sheet1'!C40*'[1]Sheet1'!C$158</f>
        <v>56.16725073899181</v>
      </c>
      <c r="D37" s="62">
        <f>'[1]Sheet1'!D40*'[1]Sheet1'!D$158</f>
        <v>55.77502887507494</v>
      </c>
      <c r="E37" s="62">
        <f>'[1]Sheet1'!E40*'[1]Sheet1'!E$158</f>
        <v>50.506204923709646</v>
      </c>
      <c r="F37" s="62">
        <f>'[1]Sheet1'!F40*'[1]Sheet1'!F$158</f>
        <v>74.02872900595192</v>
      </c>
      <c r="G37" s="62">
        <f>'[1]Sheet1'!G40*'[1]Sheet1'!G$158</f>
        <v>54.124473333458425</v>
      </c>
      <c r="H37" s="62">
        <f>'[1]Sheet1'!H40*'[1]Sheet1'!H$158</f>
        <v>62.184870466144076</v>
      </c>
      <c r="I37" s="62">
        <f>'[1]Sheet1'!I40*'[1]Sheet1'!I$158</f>
        <v>41.9082576142152</v>
      </c>
      <c r="J37" s="62">
        <f>'[1]Sheet1'!J40*'[1]Sheet1'!J$158</f>
        <v>120.63461650994523</v>
      </c>
      <c r="K37" s="62">
        <f>'[1]Sheet1'!K40*'[1]Sheet1'!K$158</f>
        <v>51.4410250449675</v>
      </c>
      <c r="L37" s="62">
        <f>'[1]Sheet1'!L40*'[1]Sheet1'!L$158</f>
        <v>58.73537387795083</v>
      </c>
      <c r="M37" s="62">
        <f>'[1]Sheet1'!M40*'[1]Sheet1'!M$158</f>
        <v>53.4057736396727</v>
      </c>
      <c r="N37" s="62">
        <f>'[1]Sheet1'!N40*'[1]Sheet1'!N$158</f>
        <v>55.613302805690594</v>
      </c>
      <c r="O37" s="62">
        <f>'[1]Sheet1'!O40*'[1]Sheet1'!O$158</f>
        <v>58.44723345049085</v>
      </c>
      <c r="P37" s="52">
        <v>0.49117735508016835</v>
      </c>
      <c r="Q37" s="28">
        <v>4.183370433079858</v>
      </c>
    </row>
    <row r="38" spans="1:17" s="25" customFormat="1" ht="12.75" hidden="1">
      <c r="A38" s="51"/>
      <c r="B38" s="26" t="s">
        <v>124</v>
      </c>
      <c r="C38" s="62">
        <f>'[1]Sheet1'!C41*'[1]Sheet1'!C$158</f>
        <v>55.29138235233045</v>
      </c>
      <c r="D38" s="62">
        <f>'[1]Sheet1'!D41*'[1]Sheet1'!D$158</f>
        <v>55.54269101856701</v>
      </c>
      <c r="E38" s="62">
        <f>'[1]Sheet1'!E41*'[1]Sheet1'!E$158</f>
        <v>50.72611890296279</v>
      </c>
      <c r="F38" s="62">
        <f>'[1]Sheet1'!F41*'[1]Sheet1'!F$158</f>
        <v>73.71061848650581</v>
      </c>
      <c r="G38" s="62">
        <f>'[1]Sheet1'!G41*'[1]Sheet1'!G$158</f>
        <v>55.24950840882097</v>
      </c>
      <c r="H38" s="62">
        <f>'[1]Sheet1'!H41*'[1]Sheet1'!H$158</f>
        <v>62.2412847302882</v>
      </c>
      <c r="I38" s="62">
        <f>'[1]Sheet1'!I41*'[1]Sheet1'!I$158</f>
        <v>41.85584466399533</v>
      </c>
      <c r="J38" s="62">
        <f>'[1]Sheet1'!J41*'[1]Sheet1'!J$158</f>
        <v>120.48942202862439</v>
      </c>
      <c r="K38" s="62">
        <f>'[1]Sheet1'!K41*'[1]Sheet1'!K$158</f>
        <v>51.63607663355299</v>
      </c>
      <c r="L38" s="62">
        <f>'[1]Sheet1'!L41*'[1]Sheet1'!L$158</f>
        <v>58.65472363295551</v>
      </c>
      <c r="M38" s="62">
        <f>'[1]Sheet1'!M41*'[1]Sheet1'!M$158</f>
        <v>52.867783155778326</v>
      </c>
      <c r="N38" s="62">
        <f>'[1]Sheet1'!N41*'[1]Sheet1'!N$158</f>
        <v>55.063774786725666</v>
      </c>
      <c r="O38" s="62">
        <f>'[1]Sheet1'!O41*'[1]Sheet1'!O$158</f>
        <v>58.19095863280704</v>
      </c>
      <c r="P38" s="52">
        <v>-0.4384721098918902</v>
      </c>
      <c r="Q38" s="28">
        <v>3.2325052867839332</v>
      </c>
    </row>
    <row r="39" spans="1:17" s="25" customFormat="1" ht="12.75" hidden="1">
      <c r="A39" s="51"/>
      <c r="B39" s="56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52"/>
      <c r="Q39" s="53"/>
    </row>
    <row r="40" spans="1:17" s="25" customFormat="1" ht="12.75" hidden="1">
      <c r="A40" s="5">
        <v>2011</v>
      </c>
      <c r="B40" s="26" t="s">
        <v>144</v>
      </c>
      <c r="C40" s="62">
        <f>'[1]Sheet1'!C43*'[1]Sheet1'!C$158</f>
        <v>55.997274078492694</v>
      </c>
      <c r="D40" s="62">
        <f>'[1]Sheet1'!D43*'[1]Sheet1'!D$158</f>
        <v>55.838118700748005</v>
      </c>
      <c r="E40" s="62">
        <f>'[1]Sheet1'!E43*'[1]Sheet1'!E$158</f>
        <v>50.932317176215314</v>
      </c>
      <c r="F40" s="62">
        <f>'[1]Sheet1'!F43*'[1]Sheet1'!F$158</f>
        <v>74.07359571022914</v>
      </c>
      <c r="G40" s="62">
        <f>'[1]Sheet1'!G43*'[1]Sheet1'!G$158</f>
        <v>55.309770218669954</v>
      </c>
      <c r="H40" s="62">
        <f>'[1]Sheet1'!H43*'[1]Sheet1'!H$158</f>
        <v>62.10067356403539</v>
      </c>
      <c r="I40" s="62">
        <f>'[1]Sheet1'!I43*'[1]Sheet1'!I$158</f>
        <v>44.01405988616462</v>
      </c>
      <c r="J40" s="62">
        <f>'[1]Sheet1'!J43*'[1]Sheet1'!J$158</f>
        <v>119.29916591965465</v>
      </c>
      <c r="K40" s="62">
        <f>'[1]Sheet1'!K43*'[1]Sheet1'!K$158</f>
        <v>51.439891144513574</v>
      </c>
      <c r="L40" s="62">
        <f>'[1]Sheet1'!L43*'[1]Sheet1'!L$158</f>
        <v>59.13078136670339</v>
      </c>
      <c r="M40" s="62">
        <f>'[1]Sheet1'!M43*'[1]Sheet1'!M$158</f>
        <v>53.11075395438509</v>
      </c>
      <c r="N40" s="62">
        <f>'[1]Sheet1'!N43*'[1]Sheet1'!N$158</f>
        <v>56.80764499995656</v>
      </c>
      <c r="O40" s="62">
        <f>'[1]Sheet1'!O43*'[1]Sheet1'!O$158</f>
        <v>58.787818031198476</v>
      </c>
      <c r="P40" s="52">
        <v>1.0256909533965484</v>
      </c>
      <c r="Q40" s="28">
        <v>3.522377184510873</v>
      </c>
    </row>
    <row r="41" spans="1:17" s="25" customFormat="1" ht="12.75" hidden="1">
      <c r="A41" s="51"/>
      <c r="B41" s="26" t="s">
        <v>134</v>
      </c>
      <c r="C41" s="62">
        <f>'[1]Sheet1'!C44*'[1]Sheet1'!C$158</f>
        <v>56.2044572063758</v>
      </c>
      <c r="D41" s="62">
        <f>'[1]Sheet1'!D44*'[1]Sheet1'!D$158</f>
        <v>56.51261221713011</v>
      </c>
      <c r="E41" s="62">
        <f>'[1]Sheet1'!E44*'[1]Sheet1'!E$158</f>
        <v>51.292988271393575</v>
      </c>
      <c r="F41" s="62">
        <f>'[1]Sheet1'!F44*'[1]Sheet1'!F$158</f>
        <v>74.31381793574747</v>
      </c>
      <c r="G41" s="62">
        <f>'[1]Sheet1'!G44*'[1]Sheet1'!G$158</f>
        <v>55.36885809715826</v>
      </c>
      <c r="H41" s="62">
        <f>'[1]Sheet1'!H44*'[1]Sheet1'!H$158</f>
        <v>61.92998013819631</v>
      </c>
      <c r="I41" s="62">
        <f>'[1]Sheet1'!I44*'[1]Sheet1'!I$158</f>
        <v>44.476143916183744</v>
      </c>
      <c r="J41" s="62">
        <f>'[1]Sheet1'!J44*'[1]Sheet1'!J$158</f>
        <v>119.37020990400951</v>
      </c>
      <c r="K41" s="62">
        <f>'[1]Sheet1'!K44*'[1]Sheet1'!K$158</f>
        <v>51.5818824050086</v>
      </c>
      <c r="L41" s="62">
        <f>'[1]Sheet1'!L44*'[1]Sheet1'!L$158</f>
        <v>59.40442164919393</v>
      </c>
      <c r="M41" s="62">
        <f>'[1]Sheet1'!M44*'[1]Sheet1'!M$158</f>
        <v>53.317920929852846</v>
      </c>
      <c r="N41" s="62">
        <f>'[1]Sheet1'!N44*'[1]Sheet1'!N$158</f>
        <v>56.93377267856562</v>
      </c>
      <c r="O41" s="62">
        <f>'[1]Sheet1'!O44*'[1]Sheet1'!O$158</f>
        <v>59.074782579419626</v>
      </c>
      <c r="P41" s="52">
        <v>0.4881360762001066</v>
      </c>
      <c r="Q41" s="28">
        <v>3.041619563588796</v>
      </c>
    </row>
    <row r="42" spans="1:17" s="25" customFormat="1" ht="12.75" hidden="1">
      <c r="A42" s="51"/>
      <c r="B42" s="26" t="s">
        <v>135</v>
      </c>
      <c r="C42" s="62">
        <f>'[1]Sheet1'!C45*'[1]Sheet1'!C$158</f>
        <v>56.55730601965612</v>
      </c>
      <c r="D42" s="62">
        <f>'[1]Sheet1'!D45*'[1]Sheet1'!D$158</f>
        <v>57.176676765342414</v>
      </c>
      <c r="E42" s="62">
        <f>'[1]Sheet1'!E45*'[1]Sheet1'!E$158</f>
        <v>51.49999148672654</v>
      </c>
      <c r="F42" s="62">
        <f>'[1]Sheet1'!F45*'[1]Sheet1'!F$158</f>
        <v>75.28658369176843</v>
      </c>
      <c r="G42" s="62">
        <f>'[1]Sheet1'!G45*'[1]Sheet1'!G$158</f>
        <v>55.253018521994</v>
      </c>
      <c r="H42" s="62">
        <f>'[1]Sheet1'!H45*'[1]Sheet1'!H$158</f>
        <v>61.94185260331303</v>
      </c>
      <c r="I42" s="62">
        <f>'[1]Sheet1'!I45*'[1]Sheet1'!I$158</f>
        <v>45.59117363155303</v>
      </c>
      <c r="J42" s="62">
        <f>'[1]Sheet1'!J45*'[1]Sheet1'!J$158</f>
        <v>118.97112098657789</v>
      </c>
      <c r="K42" s="62">
        <f>'[1]Sheet1'!K45*'[1]Sheet1'!K$158</f>
        <v>51.82630267317475</v>
      </c>
      <c r="L42" s="62">
        <f>'[1]Sheet1'!L45*'[1]Sheet1'!L$158</f>
        <v>61.52421935803176</v>
      </c>
      <c r="M42" s="62">
        <f>'[1]Sheet1'!M45*'[1]Sheet1'!M$158</f>
        <v>54.0852244826922</v>
      </c>
      <c r="N42" s="62">
        <f>'[1]Sheet1'!N45*'[1]Sheet1'!N$158</f>
        <v>56.94839552141943</v>
      </c>
      <c r="O42" s="62">
        <f>'[1]Sheet1'!O45*'[1]Sheet1'!O$158</f>
        <v>59.51865119856583</v>
      </c>
      <c r="P42" s="52">
        <v>0.7513673343604097</v>
      </c>
      <c r="Q42" s="28">
        <v>2.666783723671813</v>
      </c>
    </row>
    <row r="43" spans="1:17" s="25" customFormat="1" ht="12.75" hidden="1">
      <c r="A43" s="51"/>
      <c r="B43" s="26" t="s">
        <v>136</v>
      </c>
      <c r="C43" s="62">
        <f>'[1]Sheet1'!C46*'[1]Sheet1'!C$158</f>
        <v>56.85177937775163</v>
      </c>
      <c r="D43" s="62">
        <f>'[1]Sheet1'!D46*'[1]Sheet1'!D$158</f>
        <v>57.30842939655428</v>
      </c>
      <c r="E43" s="62">
        <f>'[1]Sheet1'!E46*'[1]Sheet1'!E$158</f>
        <v>51.140055614235926</v>
      </c>
      <c r="F43" s="62">
        <f>'[1]Sheet1'!F46*'[1]Sheet1'!F$158</f>
        <v>75.69944878036371</v>
      </c>
      <c r="G43" s="62">
        <f>'[1]Sheet1'!G46*'[1]Sheet1'!G$158</f>
        <v>55.04568238614993</v>
      </c>
      <c r="H43" s="62">
        <f>'[1]Sheet1'!H46*'[1]Sheet1'!H$158</f>
        <v>61.576941424638406</v>
      </c>
      <c r="I43" s="62">
        <f>'[1]Sheet1'!I46*'[1]Sheet1'!I$158</f>
        <v>45.68598313384974</v>
      </c>
      <c r="J43" s="62">
        <f>'[1]Sheet1'!J46*'[1]Sheet1'!J$158</f>
        <v>118.62508066963653</v>
      </c>
      <c r="K43" s="62">
        <f>'[1]Sheet1'!K46*'[1]Sheet1'!K$158</f>
        <v>51.9406868230747</v>
      </c>
      <c r="L43" s="62">
        <f>'[1]Sheet1'!L46*'[1]Sheet1'!L$158</f>
        <v>61.52421935803176</v>
      </c>
      <c r="M43" s="62">
        <f>'[1]Sheet1'!M46*'[1]Sheet1'!M$158</f>
        <v>54.28741296120637</v>
      </c>
      <c r="N43" s="62">
        <f>'[1]Sheet1'!N46*'[1]Sheet1'!N$158</f>
        <v>57.08786711003209</v>
      </c>
      <c r="O43" s="62">
        <f>'[1]Sheet1'!O46*'[1]Sheet1'!O$158</f>
        <v>59.60471919560491</v>
      </c>
      <c r="P43" s="52">
        <v>0.14460676662839944</v>
      </c>
      <c r="Q43" s="28">
        <v>2.6942422144147713</v>
      </c>
    </row>
    <row r="44" spans="1:17" s="25" customFormat="1" ht="12.75" hidden="1">
      <c r="A44" s="51"/>
      <c r="B44" s="26" t="s">
        <v>137</v>
      </c>
      <c r="C44" s="62">
        <f>'[1]Sheet1'!C47*'[1]Sheet1'!C$158</f>
        <v>56.81306257284261</v>
      </c>
      <c r="D44" s="62">
        <f>'[1]Sheet1'!D47*'[1]Sheet1'!D$158</f>
        <v>57.45388091199752</v>
      </c>
      <c r="E44" s="62">
        <f>'[1]Sheet1'!E47*'[1]Sheet1'!E$158</f>
        <v>51.38936582474181</v>
      </c>
      <c r="F44" s="62">
        <f>'[1]Sheet1'!F47*'[1]Sheet1'!F$158</f>
        <v>75.5697111315213</v>
      </c>
      <c r="G44" s="62">
        <f>'[1]Sheet1'!G47*'[1]Sheet1'!G$158</f>
        <v>54.95379451501656</v>
      </c>
      <c r="H44" s="62">
        <f>'[1]Sheet1'!H47*'[1]Sheet1'!H$158</f>
        <v>61.813180751642676</v>
      </c>
      <c r="I44" s="62">
        <f>'[1]Sheet1'!I47*'[1]Sheet1'!I$158</f>
        <v>45.65939278255652</v>
      </c>
      <c r="J44" s="62">
        <f>'[1]Sheet1'!J47*'[1]Sheet1'!J$158</f>
        <v>118.28098542140219</v>
      </c>
      <c r="K44" s="62">
        <f>'[1]Sheet1'!K47*'[1]Sheet1'!K$158</f>
        <v>52.12296520426371</v>
      </c>
      <c r="L44" s="62">
        <f>'[1]Sheet1'!L47*'[1]Sheet1'!L$158</f>
        <v>61.52421935803176</v>
      </c>
      <c r="M44" s="62">
        <f>'[1]Sheet1'!M47*'[1]Sheet1'!M$158</f>
        <v>55.00387116177219</v>
      </c>
      <c r="N44" s="62">
        <f>'[1]Sheet1'!N47*'[1]Sheet1'!N$158</f>
        <v>56.94283838841538</v>
      </c>
      <c r="O44" s="62">
        <f>'[1]Sheet1'!O47*'[1]Sheet1'!O$158</f>
        <v>59.65085452356805</v>
      </c>
      <c r="P44" s="52">
        <v>0.07740213960532571</v>
      </c>
      <c r="Q44" s="28">
        <v>2.504808390328165</v>
      </c>
    </row>
    <row r="45" spans="1:17" s="25" customFormat="1" ht="12.75" hidden="1">
      <c r="A45" s="51"/>
      <c r="B45" s="26" t="s">
        <v>138</v>
      </c>
      <c r="C45" s="62">
        <f>'[1]Sheet1'!C48*'[1]Sheet1'!C$158</f>
        <v>56.879117093516165</v>
      </c>
      <c r="D45" s="62">
        <f>'[1]Sheet1'!D48*'[1]Sheet1'!D$158</f>
        <v>57.61542671529863</v>
      </c>
      <c r="E45" s="62">
        <f>'[1]Sheet1'!E48*'[1]Sheet1'!E$158</f>
        <v>51.45646757124303</v>
      </c>
      <c r="F45" s="62">
        <f>'[1]Sheet1'!F48*'[1]Sheet1'!F$158</f>
        <v>76.39739645089028</v>
      </c>
      <c r="G45" s="62">
        <f>'[1]Sheet1'!G48*'[1]Sheet1'!G$158</f>
        <v>55.19061910578673</v>
      </c>
      <c r="H45" s="62">
        <f>'[1]Sheet1'!H48*'[1]Sheet1'!H$158</f>
        <v>62.06331139762924</v>
      </c>
      <c r="I45" s="62">
        <f>'[1]Sheet1'!I48*'[1]Sheet1'!I$158</f>
        <v>45.63926104910979</v>
      </c>
      <c r="J45" s="62">
        <f>'[1]Sheet1'!J48*'[1]Sheet1'!J$158</f>
        <v>118.28274857720854</v>
      </c>
      <c r="K45" s="62">
        <f>'[1]Sheet1'!K48*'[1]Sheet1'!K$158</f>
        <v>52.48595832309339</v>
      </c>
      <c r="L45" s="62">
        <f>'[1]Sheet1'!L48*'[1]Sheet1'!L$158</f>
        <v>61.52421935803176</v>
      </c>
      <c r="M45" s="62">
        <f>'[1]Sheet1'!M48*'[1]Sheet1'!M$158</f>
        <v>54.99253567030599</v>
      </c>
      <c r="N45" s="62">
        <f>'[1]Sheet1'!N48*'[1]Sheet1'!N$158</f>
        <v>57.07759037527105</v>
      </c>
      <c r="O45" s="62">
        <f>'[1]Sheet1'!O48*'[1]Sheet1'!O$158</f>
        <v>59.79521896717586</v>
      </c>
      <c r="P45" s="52">
        <v>0.24201571756323403</v>
      </c>
      <c r="Q45" s="28">
        <v>2.8601301764285694</v>
      </c>
    </row>
    <row r="46" spans="1:17" s="25" customFormat="1" ht="12.75" hidden="1">
      <c r="A46" s="51"/>
      <c r="B46" s="26" t="s">
        <v>139</v>
      </c>
      <c r="C46" s="62">
        <f>'[1]Sheet1'!C49*'[1]Sheet1'!C$158</f>
        <v>57.14473026709702</v>
      </c>
      <c r="D46" s="62">
        <f>'[1]Sheet1'!D49*'[1]Sheet1'!D$158</f>
        <v>57.54627505187688</v>
      </c>
      <c r="E46" s="62">
        <f>'[1]Sheet1'!E49*'[1]Sheet1'!E$158</f>
        <v>51.74794533813624</v>
      </c>
      <c r="F46" s="62">
        <f>'[1]Sheet1'!F49*'[1]Sheet1'!F$158</f>
        <v>76.63664110531937</v>
      </c>
      <c r="G46" s="62">
        <f>'[1]Sheet1'!G49*'[1]Sheet1'!G$158</f>
        <v>55.28955056508428</v>
      </c>
      <c r="H46" s="62">
        <f>'[1]Sheet1'!H49*'[1]Sheet1'!H$158</f>
        <v>61.89694313222402</v>
      </c>
      <c r="I46" s="62">
        <f>'[1]Sheet1'!I49*'[1]Sheet1'!I$158</f>
        <v>45.64689504042466</v>
      </c>
      <c r="J46" s="62">
        <f>'[1]Sheet1'!J49*'[1]Sheet1'!J$158</f>
        <v>117.79221344394887</v>
      </c>
      <c r="K46" s="62">
        <f>'[1]Sheet1'!K49*'[1]Sheet1'!K$158</f>
        <v>52.46233280815615</v>
      </c>
      <c r="L46" s="62">
        <f>'[1]Sheet1'!L49*'[1]Sheet1'!L$158</f>
        <v>61.52421935803176</v>
      </c>
      <c r="M46" s="62">
        <f>'[1]Sheet1'!M49*'[1]Sheet1'!M$158</f>
        <v>55.47408198107169</v>
      </c>
      <c r="N46" s="62">
        <f>'[1]Sheet1'!N49*'[1]Sheet1'!N$158</f>
        <v>57.211787780625286</v>
      </c>
      <c r="O46" s="62">
        <f>'[1]Sheet1'!O49*'[1]Sheet1'!O$158</f>
        <v>59.94944905720269</v>
      </c>
      <c r="P46" s="52">
        <v>0.2579304711828172</v>
      </c>
      <c r="Q46" s="28">
        <v>3.2589283273206178</v>
      </c>
    </row>
    <row r="47" spans="1:17" s="25" customFormat="1" ht="12.75" hidden="1">
      <c r="A47" s="51"/>
      <c r="B47" s="26" t="s">
        <v>140</v>
      </c>
      <c r="C47" s="62">
        <f>'[1]Sheet1'!C50*'[1]Sheet1'!C$158</f>
        <v>57.13063378352995</v>
      </c>
      <c r="D47" s="62">
        <f>'[1]Sheet1'!D50*'[1]Sheet1'!D$158</f>
        <v>57.56880053677281</v>
      </c>
      <c r="E47" s="62">
        <f>'[1]Sheet1'!E50*'[1]Sheet1'!E$158</f>
        <v>51.79872007047037</v>
      </c>
      <c r="F47" s="62">
        <f>'[1]Sheet1'!F50*'[1]Sheet1'!F$158</f>
        <v>77.05719345747997</v>
      </c>
      <c r="G47" s="62">
        <f>'[1]Sheet1'!G50*'[1]Sheet1'!G$158</f>
        <v>55.521323162685285</v>
      </c>
      <c r="H47" s="62">
        <f>'[1]Sheet1'!H50*'[1]Sheet1'!H$158</f>
        <v>61.94835037138366</v>
      </c>
      <c r="I47" s="62">
        <f>'[1]Sheet1'!I50*'[1]Sheet1'!I$158</f>
        <v>45.77117198664595</v>
      </c>
      <c r="J47" s="62">
        <f>'[1]Sheet1'!J50*'[1]Sheet1'!J$158</f>
        <v>117.66742119410118</v>
      </c>
      <c r="K47" s="62">
        <f>'[1]Sheet1'!K50*'[1]Sheet1'!K$158</f>
        <v>52.42829508402785</v>
      </c>
      <c r="L47" s="62">
        <f>'[1]Sheet1'!L50*'[1]Sheet1'!L$158</f>
        <v>61.751271793214926</v>
      </c>
      <c r="M47" s="62">
        <f>'[1]Sheet1'!M50*'[1]Sheet1'!M$158</f>
        <v>56.01537025528036</v>
      </c>
      <c r="N47" s="62">
        <f>'[1]Sheet1'!N50*'[1]Sheet1'!N$158</f>
        <v>57.381003046497874</v>
      </c>
      <c r="O47" s="62">
        <f>'[1]Sheet1'!O50*'[1]Sheet1'!O$158</f>
        <v>60.02480281571123</v>
      </c>
      <c r="P47" s="52">
        <v>0.12569549794633872</v>
      </c>
      <c r="Q47" s="28">
        <v>3.5374746964069317</v>
      </c>
    </row>
    <row r="48" spans="1:17" s="25" customFormat="1" ht="12.75" hidden="1">
      <c r="A48" s="51"/>
      <c r="B48" s="26" t="s">
        <v>141</v>
      </c>
      <c r="C48" s="62">
        <f>'[1]Sheet1'!C51*'[1]Sheet1'!C$158</f>
        <v>57.413891824019835</v>
      </c>
      <c r="D48" s="62">
        <f>'[1]Sheet1'!D51*'[1]Sheet1'!D$158</f>
        <v>57.79406081748633</v>
      </c>
      <c r="E48" s="62">
        <f>'[1]Sheet1'!E51*'[1]Sheet1'!E$158</f>
        <v>51.86902257091351</v>
      </c>
      <c r="F48" s="62">
        <f>'[1]Sheet1'!F51*'[1]Sheet1'!F$158</f>
        <v>78.36265077705073</v>
      </c>
      <c r="G48" s="62">
        <f>'[1]Sheet1'!G51*'[1]Sheet1'!G$158</f>
        <v>55.590754486147645</v>
      </c>
      <c r="H48" s="62">
        <f>'[1]Sheet1'!H51*'[1]Sheet1'!H$158</f>
        <v>61.96739578417507</v>
      </c>
      <c r="I48" s="62">
        <f>'[1]Sheet1'!I51*'[1]Sheet1'!I$158</f>
        <v>44.63787451393636</v>
      </c>
      <c r="J48" s="62">
        <f>'[1]Sheet1'!J51*'[1]Sheet1'!J$158</f>
        <v>133.74621271727966</v>
      </c>
      <c r="K48" s="62">
        <f>'[1]Sheet1'!K51*'[1]Sheet1'!K$158</f>
        <v>52.532173827439166</v>
      </c>
      <c r="L48" s="62">
        <f>'[1]Sheet1'!L51*'[1]Sheet1'!L$158</f>
        <v>61.95787505884061</v>
      </c>
      <c r="M48" s="62">
        <f>'[1]Sheet1'!M51*'[1]Sheet1'!M$158</f>
        <v>56.15149158732108</v>
      </c>
      <c r="N48" s="62">
        <f>'[1]Sheet1'!N51*'[1]Sheet1'!N$158</f>
        <v>57.90522969920916</v>
      </c>
      <c r="O48" s="62">
        <f>'[1]Sheet1'!O51*'[1]Sheet1'!O$158</f>
        <v>60.53306065068742</v>
      </c>
      <c r="P48" s="52">
        <v>0.8467463633935495</v>
      </c>
      <c r="Q48" s="28">
        <v>4.302361334689493</v>
      </c>
    </row>
    <row r="49" spans="2:17" s="25" customFormat="1" ht="12.75" hidden="1">
      <c r="B49" s="26" t="s">
        <v>153</v>
      </c>
      <c r="C49" s="62">
        <f>'[1]Sheet1'!C52*'[1]Sheet1'!C$158</f>
        <v>57.45985703592656</v>
      </c>
      <c r="D49" s="62">
        <f>'[1]Sheet1'!D52*'[1]Sheet1'!D$158</f>
        <v>57.86220217461665</v>
      </c>
      <c r="E49" s="62">
        <f>'[1]Sheet1'!E52*'[1]Sheet1'!E$158</f>
        <v>51.95820635055069</v>
      </c>
      <c r="F49" s="62">
        <f>'[1]Sheet1'!F52*'[1]Sheet1'!F$158</f>
        <v>78.46582896201424</v>
      </c>
      <c r="G49" s="62">
        <f>'[1]Sheet1'!G52*'[1]Sheet1'!G$158</f>
        <v>55.23183049295529</v>
      </c>
      <c r="H49" s="62">
        <f>'[1]Sheet1'!H52*'[1]Sheet1'!H$158</f>
        <v>62.1655576554897</v>
      </c>
      <c r="I49" s="62">
        <f>'[1]Sheet1'!I52*'[1]Sheet1'!I$158</f>
        <v>44.68074200689784</v>
      </c>
      <c r="J49" s="62">
        <f>'[1]Sheet1'!J52*'[1]Sheet1'!J$158</f>
        <v>133.5732695219593</v>
      </c>
      <c r="K49" s="62">
        <f>'[1]Sheet1'!K52*'[1]Sheet1'!K$158</f>
        <v>52.556425835321264</v>
      </c>
      <c r="L49" s="62">
        <f>'[1]Sheet1'!L52*'[1]Sheet1'!L$158</f>
        <v>61.95787505884061</v>
      </c>
      <c r="M49" s="62">
        <f>'[1]Sheet1'!M52*'[1]Sheet1'!M$158</f>
        <v>56.01570957775644</v>
      </c>
      <c r="N49" s="62">
        <f>'[1]Sheet1'!N52*'[1]Sheet1'!N$158</f>
        <v>58.18313728036549</v>
      </c>
      <c r="O49" s="62">
        <f>'[1]Sheet1'!O52*'[1]Sheet1'!O$158</f>
        <v>60.60732161791562</v>
      </c>
      <c r="P49" s="52">
        <v>0.12267836192314974</v>
      </c>
      <c r="Q49" s="28">
        <v>4.205122230147154</v>
      </c>
    </row>
    <row r="50" spans="1:17" s="25" customFormat="1" ht="12.75" hidden="1">
      <c r="A50" s="5"/>
      <c r="B50" s="26" t="s">
        <v>143</v>
      </c>
      <c r="C50" s="62">
        <f>'[1]Sheet1'!C53*'[1]Sheet1'!C$158</f>
        <v>58.309758535259775</v>
      </c>
      <c r="D50" s="62">
        <f>'[1]Sheet1'!D53*'[1]Sheet1'!D$158</f>
        <v>57.834896745976216</v>
      </c>
      <c r="E50" s="62">
        <f>'[1]Sheet1'!E53*'[1]Sheet1'!E$158</f>
        <v>52.153027686524496</v>
      </c>
      <c r="F50" s="62">
        <f>'[1]Sheet1'!F53*'[1]Sheet1'!F$158</f>
        <v>78.8919103039068</v>
      </c>
      <c r="G50" s="62">
        <f>'[1]Sheet1'!G53*'[1]Sheet1'!G$158</f>
        <v>55.18140533475045</v>
      </c>
      <c r="H50" s="62">
        <f>'[1]Sheet1'!H53*'[1]Sheet1'!H$158</f>
        <v>62.194356405333615</v>
      </c>
      <c r="I50" s="62">
        <f>'[1]Sheet1'!I53*'[1]Sheet1'!I$158</f>
        <v>44.61105067094404</v>
      </c>
      <c r="J50" s="62">
        <f>'[1]Sheet1'!J53*'[1]Sheet1'!J$158</f>
        <v>133.43823417647488</v>
      </c>
      <c r="K50" s="62">
        <f>'[1]Sheet1'!K53*'[1]Sheet1'!K$158</f>
        <v>52.558336379921705</v>
      </c>
      <c r="L50" s="62">
        <f>'[1]Sheet1'!L53*'[1]Sheet1'!L$158</f>
        <v>61.95787505884061</v>
      </c>
      <c r="M50" s="62">
        <f>'[1]Sheet1'!M53*'[1]Sheet1'!M$158</f>
        <v>56.69688354272472</v>
      </c>
      <c r="N50" s="62">
        <f>'[1]Sheet1'!N53*'[1]Sheet1'!N$158</f>
        <v>58.304528380232824</v>
      </c>
      <c r="O50" s="62">
        <f>'[1]Sheet1'!O53*'[1]Sheet1'!O$158</f>
        <v>60.91775370625725</v>
      </c>
      <c r="P50" s="52">
        <v>0.5122022885265807</v>
      </c>
      <c r="Q50" s="28">
        <v>4.226924201398035</v>
      </c>
    </row>
    <row r="51" spans="1:17" s="25" customFormat="1" ht="12.75" hidden="1">
      <c r="A51" s="5"/>
      <c r="B51" s="26" t="s">
        <v>124</v>
      </c>
      <c r="C51" s="62">
        <f>'[1]Sheet1'!C54*'[1]Sheet1'!C$158</f>
        <v>58.50138943256372</v>
      </c>
      <c r="D51" s="62">
        <f>'[1]Sheet1'!D54*'[1]Sheet1'!D$158</f>
        <v>59.653801134612465</v>
      </c>
      <c r="E51" s="62">
        <f>'[1]Sheet1'!E54*'[1]Sheet1'!E$158</f>
        <v>52.053937414983906</v>
      </c>
      <c r="F51" s="62">
        <f>'[1]Sheet1'!F54*'[1]Sheet1'!F$158</f>
        <v>79.2172193013736</v>
      </c>
      <c r="G51" s="62">
        <f>'[1]Sheet1'!G54*'[1]Sheet1'!G$158</f>
        <v>55.34559031444737</v>
      </c>
      <c r="H51" s="62">
        <f>'[1]Sheet1'!H54*'[1]Sheet1'!H$158</f>
        <v>62.228148810268856</v>
      </c>
      <c r="I51" s="62">
        <f>'[1]Sheet1'!I54*'[1]Sheet1'!I$158</f>
        <v>44.594005776909235</v>
      </c>
      <c r="J51" s="62">
        <f>'[1]Sheet1'!J54*'[1]Sheet1'!J$158</f>
        <v>133.38890779379793</v>
      </c>
      <c r="K51" s="62">
        <f>'[1]Sheet1'!K54*'[1]Sheet1'!K$158</f>
        <v>52.46141636806325</v>
      </c>
      <c r="L51" s="62">
        <f>'[1]Sheet1'!L54*'[1]Sheet1'!L$158</f>
        <v>61.957875058840614</v>
      </c>
      <c r="M51" s="62">
        <f>'[1]Sheet1'!M54*'[1]Sheet1'!M$158</f>
        <v>57.3433193692054</v>
      </c>
      <c r="N51" s="62">
        <f>'[1]Sheet1'!N54*'[1]Sheet1'!N$158</f>
        <v>58.20868198340037</v>
      </c>
      <c r="O51" s="62">
        <f>'[1]Sheet1'!O54*'[1]Sheet1'!O$158</f>
        <v>61.04275926075945</v>
      </c>
      <c r="P51" s="52">
        <v>0.20520381481065897</v>
      </c>
      <c r="Q51" s="28">
        <v>4.900762412160404</v>
      </c>
    </row>
    <row r="52" spans="1:17" s="25" customFormat="1" ht="12.75" hidden="1">
      <c r="A52" s="5"/>
      <c r="B52" s="26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52"/>
      <c r="Q52" s="28"/>
    </row>
    <row r="53" spans="1:59" ht="12.75" hidden="1">
      <c r="A53" s="5">
        <v>2012</v>
      </c>
      <c r="B53" s="26" t="s">
        <v>144</v>
      </c>
      <c r="C53" s="62">
        <f>'[1]Sheet1'!C56*'[1]Sheet1'!C$158</f>
        <v>58.741981954374275</v>
      </c>
      <c r="D53" s="62">
        <f>'[1]Sheet1'!D56*'[1]Sheet1'!D$158</f>
        <v>59.930788011097356</v>
      </c>
      <c r="E53" s="62">
        <f>'[1]Sheet1'!E56*'[1]Sheet1'!E$158</f>
        <v>52.156678447456265</v>
      </c>
      <c r="F53" s="62">
        <f>'[1]Sheet1'!F56*'[1]Sheet1'!F$158</f>
        <v>79.21320745118923</v>
      </c>
      <c r="G53" s="62">
        <f>'[1]Sheet1'!G56*'[1]Sheet1'!G$158</f>
        <v>55.59232745319991</v>
      </c>
      <c r="H53" s="62">
        <f>'[1]Sheet1'!H56*'[1]Sheet1'!H$158</f>
        <v>62.43105030870498</v>
      </c>
      <c r="I53" s="62">
        <f>'[1]Sheet1'!I56*'[1]Sheet1'!I$158</f>
        <v>44.798429738220605</v>
      </c>
      <c r="J53" s="62">
        <f>'[1]Sheet1'!J56*'[1]Sheet1'!J$158</f>
        <v>133.9869114714431</v>
      </c>
      <c r="K53" s="62">
        <f>'[1]Sheet1'!K56*'[1]Sheet1'!K$158</f>
        <v>51.465037440291624</v>
      </c>
      <c r="L53" s="62">
        <f>'[1]Sheet1'!L56*'[1]Sheet1'!L$158</f>
        <v>62.559165959792445</v>
      </c>
      <c r="M53" s="62">
        <f>'[1]Sheet1'!M56*'[1]Sheet1'!M$158</f>
        <v>58.105776972933384</v>
      </c>
      <c r="N53" s="62">
        <f>'[1]Sheet1'!N56*'[1]Sheet1'!N$158</f>
        <v>58.45288459085805</v>
      </c>
      <c r="O53" s="62">
        <f>'[1]Sheet1'!O56*'[1]Sheet1'!O$158</f>
        <v>61.322898442213</v>
      </c>
      <c r="P53" s="28">
        <v>0.4589228679143815</v>
      </c>
      <c r="Q53" s="28">
        <v>4.31225464035623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</row>
    <row r="54" spans="2:59" ht="12.75" hidden="1">
      <c r="B54" s="26" t="s">
        <v>134</v>
      </c>
      <c r="C54" s="62">
        <f>'[1]Sheet1'!C57*'[1]Sheet1'!C$158</f>
        <v>59.02183112061085</v>
      </c>
      <c r="D54" s="62">
        <f>'[1]Sheet1'!D57*'[1]Sheet1'!D$158</f>
        <v>60.45124784031316</v>
      </c>
      <c r="E54" s="62">
        <f>'[1]Sheet1'!E57*'[1]Sheet1'!E$158</f>
        <v>52.33943832847667</v>
      </c>
      <c r="F54" s="62">
        <f>'[1]Sheet1'!F57*'[1]Sheet1'!F$158</f>
        <v>82.23032826936365</v>
      </c>
      <c r="G54" s="62">
        <f>'[1]Sheet1'!G57*'[1]Sheet1'!G$158</f>
        <v>55.72859998947537</v>
      </c>
      <c r="H54" s="62">
        <f>'[1]Sheet1'!H57*'[1]Sheet1'!H$158</f>
        <v>62.58423585946485</v>
      </c>
      <c r="I54" s="62">
        <f>'[1]Sheet1'!I57*'[1]Sheet1'!I$158</f>
        <v>44.744018257355826</v>
      </c>
      <c r="J54" s="62">
        <f>'[1]Sheet1'!J57*'[1]Sheet1'!J$158</f>
        <v>133.2859590853286</v>
      </c>
      <c r="K54" s="62">
        <f>'[1]Sheet1'!K57*'[1]Sheet1'!K$158</f>
        <v>52.51017926520962</v>
      </c>
      <c r="L54" s="62">
        <f>'[1]Sheet1'!L57*'[1]Sheet1'!L$158</f>
        <v>62.559165959792445</v>
      </c>
      <c r="M54" s="62">
        <f>'[1]Sheet1'!M57*'[1]Sheet1'!M$158</f>
        <v>57.92832722369014</v>
      </c>
      <c r="N54" s="62">
        <f>'[1]Sheet1'!N57*'[1]Sheet1'!N$158</f>
        <v>58.733978186150104</v>
      </c>
      <c r="O54" s="62">
        <f>'[1]Sheet1'!O57*'[1]Sheet1'!O$158</f>
        <v>61.62279944140067</v>
      </c>
      <c r="P54" s="28">
        <v>0.48905222487205435</v>
      </c>
      <c r="Q54" s="28">
        <v>4.313205653453764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</row>
    <row r="55" spans="2:59" ht="12.75" hidden="1">
      <c r="B55" s="26" t="s">
        <v>135</v>
      </c>
      <c r="C55" s="62">
        <f>'[1]Sheet1'!C58*'[1]Sheet1'!C$158</f>
        <v>59.496319727976356</v>
      </c>
      <c r="D55" s="62">
        <f>'[1]Sheet1'!D58*'[1]Sheet1'!D$158</f>
        <v>60.4640070310584</v>
      </c>
      <c r="E55" s="62">
        <f>'[1]Sheet1'!E58*'[1]Sheet1'!E$158</f>
        <v>52.40482244266451</v>
      </c>
      <c r="F55" s="62">
        <f>'[1]Sheet1'!F58*'[1]Sheet1'!F$158</f>
        <v>83.51210170754528</v>
      </c>
      <c r="G55" s="62">
        <f>'[1]Sheet1'!G58*'[1]Sheet1'!G$158</f>
        <v>55.881525842688994</v>
      </c>
      <c r="H55" s="62">
        <f>'[1]Sheet1'!H58*'[1]Sheet1'!H$158</f>
        <v>62.589309733915066</v>
      </c>
      <c r="I55" s="62">
        <f>'[1]Sheet1'!I58*'[1]Sheet1'!I$158</f>
        <v>44.78846082991466</v>
      </c>
      <c r="J55" s="62">
        <f>'[1]Sheet1'!J58*'[1]Sheet1'!J$158</f>
        <v>133.07554183247382</v>
      </c>
      <c r="K55" s="62">
        <f>'[1]Sheet1'!K58*'[1]Sheet1'!K$158</f>
        <v>52.57799065445639</v>
      </c>
      <c r="L55" s="62">
        <f>'[1]Sheet1'!L58*'[1]Sheet1'!L$158</f>
        <v>65.26152771600039</v>
      </c>
      <c r="M55" s="62">
        <f>'[1]Sheet1'!M58*'[1]Sheet1'!M$158</f>
        <v>58.01577168615597</v>
      </c>
      <c r="N55" s="62">
        <f>'[1]Sheet1'!N58*'[1]Sheet1'!N$158</f>
        <v>58.95926843261032</v>
      </c>
      <c r="O55" s="62">
        <f>'[1]Sheet1'!O58*'[1]Sheet1'!O$158</f>
        <v>61.886870317548016</v>
      </c>
      <c r="P55" s="28">
        <v>0.4285278801695114</v>
      </c>
      <c r="Q55" s="28">
        <v>3.978952935410689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</row>
    <row r="56" spans="2:59" ht="12.75" hidden="1">
      <c r="B56" s="26" t="s">
        <v>136</v>
      </c>
      <c r="C56" s="62">
        <f>'[1]Sheet1'!C59*'[1]Sheet1'!C$158</f>
        <v>59.58006157484681</v>
      </c>
      <c r="D56" s="62">
        <f>'[1]Sheet1'!D59*'[1]Sheet1'!D$158</f>
        <v>60.822252951199694</v>
      </c>
      <c r="E56" s="62">
        <f>'[1]Sheet1'!E59*'[1]Sheet1'!E$158</f>
        <v>52.12654699351589</v>
      </c>
      <c r="F56" s="62">
        <f>'[1]Sheet1'!F59*'[1]Sheet1'!F$158</f>
        <v>85.77479155940098</v>
      </c>
      <c r="G56" s="62">
        <f>'[1]Sheet1'!G59*'[1]Sheet1'!G$158</f>
        <v>55.781473024662795</v>
      </c>
      <c r="H56" s="62">
        <f>'[1]Sheet1'!H59*'[1]Sheet1'!H$158</f>
        <v>62.48247760270436</v>
      </c>
      <c r="I56" s="62">
        <f>'[1]Sheet1'!I59*'[1]Sheet1'!I$158</f>
        <v>45.17815056075135</v>
      </c>
      <c r="J56" s="62">
        <f>'[1]Sheet1'!J59*'[1]Sheet1'!J$158</f>
        <v>133.23093742953125</v>
      </c>
      <c r="K56" s="62">
        <f>'[1]Sheet1'!K59*'[1]Sheet1'!K$158</f>
        <v>53.18303238012141</v>
      </c>
      <c r="L56" s="62">
        <f>'[1]Sheet1'!L59*'[1]Sheet1'!L$158</f>
        <v>65.35781211096769</v>
      </c>
      <c r="M56" s="62">
        <f>'[1]Sheet1'!M59*'[1]Sheet1'!M$158</f>
        <v>58.19835368784976</v>
      </c>
      <c r="N56" s="62">
        <f>'[1]Sheet1'!N59*'[1]Sheet1'!N$158</f>
        <v>59.04504747749349</v>
      </c>
      <c r="O56" s="62">
        <f>'[1]Sheet1'!O59*'[1]Sheet1'!O$158</f>
        <v>62.00434232769314</v>
      </c>
      <c r="P56" s="28">
        <v>0.1898173385442874</v>
      </c>
      <c r="Q56" s="28">
        <v>4.025894533977066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 hidden="1">
      <c r="B57" s="26" t="s">
        <v>137</v>
      </c>
      <c r="C57" s="62">
        <f>'[1]Sheet1'!C60*'[1]Sheet1'!C$158</f>
        <v>59.43364375349335</v>
      </c>
      <c r="D57" s="62">
        <f>'[1]Sheet1'!D60*'[1]Sheet1'!D$158</f>
        <v>60.78390476615864</v>
      </c>
      <c r="E57" s="62">
        <f>'[1]Sheet1'!E60*'[1]Sheet1'!E$158</f>
        <v>52.22999155804281</v>
      </c>
      <c r="F57" s="62">
        <f>'[1]Sheet1'!F60*'[1]Sheet1'!F$158</f>
        <v>86.10663885701004</v>
      </c>
      <c r="G57" s="62">
        <f>'[1]Sheet1'!G60*'[1]Sheet1'!G$158</f>
        <v>55.771975040442996</v>
      </c>
      <c r="H57" s="62">
        <f>'[1]Sheet1'!H60*'[1]Sheet1'!H$158</f>
        <v>62.559869229199975</v>
      </c>
      <c r="I57" s="62">
        <f>'[1]Sheet1'!I60*'[1]Sheet1'!I$158</f>
        <v>45.246152050001434</v>
      </c>
      <c r="J57" s="62">
        <f>'[1]Sheet1'!J60*'[1]Sheet1'!J$158</f>
        <v>132.9029764562548</v>
      </c>
      <c r="K57" s="62">
        <f>'[1]Sheet1'!K60*'[1]Sheet1'!K$158</f>
        <v>52.68846051785786</v>
      </c>
      <c r="L57" s="62">
        <f>'[1]Sheet1'!L60*'[1]Sheet1'!L$158</f>
        <v>65.35781211096769</v>
      </c>
      <c r="M57" s="62">
        <f>'[1]Sheet1'!M60*'[1]Sheet1'!M$158</f>
        <v>58.36837545601529</v>
      </c>
      <c r="N57" s="62">
        <f>'[1]Sheet1'!N60*'[1]Sheet1'!N$158</f>
        <v>58.95454317185842</v>
      </c>
      <c r="O57" s="62">
        <f>'[1]Sheet1'!O60*'[1]Sheet1'!O$158</f>
        <v>62.04694897766729</v>
      </c>
      <c r="P57" s="28">
        <v>0.06871559051295151</v>
      </c>
      <c r="Q57" s="28">
        <v>4.016865262428965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 hidden="1">
      <c r="B58" s="26" t="s">
        <v>138</v>
      </c>
      <c r="C58" s="62">
        <f>'[1]Sheet1'!C61*'[1]Sheet1'!C$158</f>
        <v>59.605421900919914</v>
      </c>
      <c r="D58" s="62">
        <f>'[1]Sheet1'!D61*'[1]Sheet1'!D$158</f>
        <v>61.16532798170647</v>
      </c>
      <c r="E58" s="62">
        <f>'[1]Sheet1'!E61*'[1]Sheet1'!E$158</f>
        <v>52.27644368802369</v>
      </c>
      <c r="F58" s="62">
        <f>'[1]Sheet1'!F61*'[1]Sheet1'!F$158</f>
        <v>87.19408512795357</v>
      </c>
      <c r="G58" s="62">
        <f>'[1]Sheet1'!G61*'[1]Sheet1'!G$158</f>
        <v>56.03942498443287</v>
      </c>
      <c r="H58" s="62">
        <f>'[1]Sheet1'!H61*'[1]Sheet1'!H$158</f>
        <v>62.87243727619448</v>
      </c>
      <c r="I58" s="62">
        <f>'[1]Sheet1'!I61*'[1]Sheet1'!I$158</f>
        <v>45.177533192868964</v>
      </c>
      <c r="J58" s="62">
        <f>'[1]Sheet1'!J61*'[1]Sheet1'!J$158</f>
        <v>132.86480273371785</v>
      </c>
      <c r="K58" s="62">
        <f>'[1]Sheet1'!K61*'[1]Sheet1'!K$158</f>
        <v>52.488862972201375</v>
      </c>
      <c r="L58" s="62">
        <f>'[1]Sheet1'!L61*'[1]Sheet1'!L$158</f>
        <v>68.27423694719788</v>
      </c>
      <c r="M58" s="62">
        <f>'[1]Sheet1'!M61*'[1]Sheet1'!M$158</f>
        <v>58.329263238734605</v>
      </c>
      <c r="N58" s="62">
        <f>'[1]Sheet1'!N61*'[1]Sheet1'!N$158</f>
        <v>58.88116864382337</v>
      </c>
      <c r="O58" s="62">
        <f>'[1]Sheet1'!O61*'[1]Sheet1'!O$158</f>
        <v>62.171753067855256</v>
      </c>
      <c r="P58" s="28">
        <v>0.20114460460077055</v>
      </c>
      <c r="Q58" s="28">
        <v>3.9744550513042896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 hidden="1">
      <c r="B59" s="26" t="s">
        <v>139</v>
      </c>
      <c r="C59" s="62">
        <f>'[1]Sheet1'!C62*'[1]Sheet1'!C$158</f>
        <v>59.59423084576447</v>
      </c>
      <c r="D59" s="62">
        <f>'[1]Sheet1'!D62*'[1]Sheet1'!D$158</f>
        <v>61.398654417488835</v>
      </c>
      <c r="E59" s="62">
        <f>'[1]Sheet1'!E62*'[1]Sheet1'!E$158</f>
        <v>52.00063377012934</v>
      </c>
      <c r="F59" s="62">
        <f>'[1]Sheet1'!F62*'[1]Sheet1'!F$158</f>
        <v>87.27634710032605</v>
      </c>
      <c r="G59" s="62">
        <f>'[1]Sheet1'!G62*'[1]Sheet1'!G$158</f>
        <v>56.04339032361735</v>
      </c>
      <c r="H59" s="62">
        <f>'[1]Sheet1'!H62*'[1]Sheet1'!H$158</f>
        <v>62.9604111731179</v>
      </c>
      <c r="I59" s="62">
        <f>'[1]Sheet1'!I62*'[1]Sheet1'!I$158</f>
        <v>46.13681998744748</v>
      </c>
      <c r="J59" s="62">
        <f>'[1]Sheet1'!J62*'[1]Sheet1'!J$158</f>
        <v>132.92705892564115</v>
      </c>
      <c r="K59" s="62">
        <f>'[1]Sheet1'!K62*'[1]Sheet1'!K$158</f>
        <v>52.5740867232132</v>
      </c>
      <c r="L59" s="62">
        <f>'[1]Sheet1'!L62*'[1]Sheet1'!L$158</f>
        <v>68.25901338029134</v>
      </c>
      <c r="M59" s="62">
        <f>'[1]Sheet1'!M62*'[1]Sheet1'!M$158</f>
        <v>58.70962252675366</v>
      </c>
      <c r="N59" s="62">
        <f>'[1]Sheet1'!N62*'[1]Sheet1'!N$158</f>
        <v>58.98909699479394</v>
      </c>
      <c r="O59" s="62">
        <f>'[1]Sheet1'!O62*'[1]Sheet1'!O$158</f>
        <v>62.31335195587656</v>
      </c>
      <c r="P59" s="28">
        <v>0.22775437563544187</v>
      </c>
      <c r="Q59" s="28">
        <v>3.9431603390020626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 hidden="1">
      <c r="B60" s="26" t="s">
        <v>140</v>
      </c>
      <c r="C60" s="62">
        <f>'[1]Sheet1'!C63*'[1]Sheet1'!C$158</f>
        <v>59.52810960335285</v>
      </c>
      <c r="D60" s="62">
        <f>'[1]Sheet1'!D63*'[1]Sheet1'!D$158</f>
        <v>61.37246249847071</v>
      </c>
      <c r="E60" s="62">
        <f>'[1]Sheet1'!E63*'[1]Sheet1'!E$158</f>
        <v>51.74565093630065</v>
      </c>
      <c r="F60" s="62">
        <f>'[1]Sheet1'!F63*'[1]Sheet1'!F$158</f>
        <v>87.54445549334433</v>
      </c>
      <c r="G60" s="62">
        <f>'[1]Sheet1'!G63*'[1]Sheet1'!G$158</f>
        <v>56.08333723917271</v>
      </c>
      <c r="H60" s="62">
        <f>'[1]Sheet1'!H63*'[1]Sheet1'!H$158</f>
        <v>63.17465034094475</v>
      </c>
      <c r="I60" s="62">
        <f>'[1]Sheet1'!I63*'[1]Sheet1'!I$158</f>
        <v>46.131489253232274</v>
      </c>
      <c r="J60" s="62">
        <f>'[1]Sheet1'!J63*'[1]Sheet1'!J$158</f>
        <v>132.888815236604</v>
      </c>
      <c r="K60" s="62">
        <f>'[1]Sheet1'!K63*'[1]Sheet1'!K$158</f>
        <v>52.57032776554402</v>
      </c>
      <c r="L60" s="62">
        <f>'[1]Sheet1'!L63*'[1]Sheet1'!L$158</f>
        <v>68.4269525185477</v>
      </c>
      <c r="M60" s="62">
        <f>'[1]Sheet1'!M63*'[1]Sheet1'!M$158</f>
        <v>58.75975742259292</v>
      </c>
      <c r="N60" s="62">
        <f>'[1]Sheet1'!N63*'[1]Sheet1'!N$158</f>
        <v>58.84930284347127</v>
      </c>
      <c r="O60" s="62">
        <f>'[1]Sheet1'!O63*'[1]Sheet1'!O$158</f>
        <v>62.203389070171646</v>
      </c>
      <c r="P60" s="28">
        <v>-0.17646761448939685</v>
      </c>
      <c r="Q60" s="28">
        <v>3.6294767367235323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 hidden="1">
      <c r="B61" s="26" t="s">
        <v>141</v>
      </c>
      <c r="C61" s="62">
        <f>'[1]Sheet1'!C64*'[1]Sheet1'!C$158</f>
        <v>60.169038619100604</v>
      </c>
      <c r="D61" s="62">
        <f>'[1]Sheet1'!D64*'[1]Sheet1'!D$158</f>
        <v>61.43076151689076</v>
      </c>
      <c r="E61" s="62">
        <f>'[1]Sheet1'!E64*'[1]Sheet1'!E$158</f>
        <v>51.60652905704289</v>
      </c>
      <c r="F61" s="62">
        <f>'[1]Sheet1'!F64*'[1]Sheet1'!F$158</f>
        <v>87.33040551198775</v>
      </c>
      <c r="G61" s="62">
        <f>'[1]Sheet1'!G64*'[1]Sheet1'!G$158</f>
        <v>56.13142528405931</v>
      </c>
      <c r="H61" s="62">
        <f>'[1]Sheet1'!H64*'[1]Sheet1'!H$158</f>
        <v>63.46566612018234</v>
      </c>
      <c r="I61" s="62">
        <f>'[1]Sheet1'!I64*'[1]Sheet1'!I$158</f>
        <v>46.190257926651576</v>
      </c>
      <c r="J61" s="62">
        <f>'[1]Sheet1'!J64*'[1]Sheet1'!J$158</f>
        <v>133.02161165408035</v>
      </c>
      <c r="K61" s="62">
        <f>'[1]Sheet1'!K64*'[1]Sheet1'!K$158</f>
        <v>52.69981505528003</v>
      </c>
      <c r="L61" s="62">
        <f>'[1]Sheet1'!L64*'[1]Sheet1'!L$158</f>
        <v>68.6960603905757</v>
      </c>
      <c r="M61" s="62">
        <f>'[1]Sheet1'!M64*'[1]Sheet1'!M$158</f>
        <v>59.08891082820763</v>
      </c>
      <c r="N61" s="62">
        <f>'[1]Sheet1'!N64*'[1]Sheet1'!N$158</f>
        <v>59.024810911686515</v>
      </c>
      <c r="O61" s="62">
        <f>'[1]Sheet1'!O64*'[1]Sheet1'!O$158</f>
        <v>62.491885968176945</v>
      </c>
      <c r="P61" s="28">
        <v>0.4637961087294684</v>
      </c>
      <c r="Q61" s="28">
        <v>3.2359594846742397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 hidden="1">
      <c r="B62" s="26" t="s">
        <v>142</v>
      </c>
      <c r="C62" s="62">
        <f>'[1]Sheet1'!C65*'[1]Sheet1'!C$158</f>
        <v>60.447407775874886</v>
      </c>
      <c r="D62" s="62">
        <f>'[1]Sheet1'!D65*'[1]Sheet1'!D$158</f>
        <v>61.659764276286054</v>
      </c>
      <c r="E62" s="62">
        <f>'[1]Sheet1'!E65*'[1]Sheet1'!E$158</f>
        <v>51.78945372935534</v>
      </c>
      <c r="F62" s="62">
        <f>'[1]Sheet1'!F65*'[1]Sheet1'!F$158</f>
        <v>87.21915284374175</v>
      </c>
      <c r="G62" s="62">
        <f>'[1]Sheet1'!G65*'[1]Sheet1'!G$158</f>
        <v>56.11561930915359</v>
      </c>
      <c r="H62" s="62">
        <f>'[1]Sheet1'!H65*'[1]Sheet1'!H$158</f>
        <v>63.43211437332379</v>
      </c>
      <c r="I62" s="62">
        <f>'[1]Sheet1'!I65*'[1]Sheet1'!I$158</f>
        <v>47.70493836619064</v>
      </c>
      <c r="J62" s="62">
        <f>'[1]Sheet1'!J65*'[1]Sheet1'!J$158</f>
        <v>133.0796138827884</v>
      </c>
      <c r="K62" s="62">
        <f>'[1]Sheet1'!K65*'[1]Sheet1'!K$158</f>
        <v>52.47199943896654</v>
      </c>
      <c r="L62" s="62">
        <f>'[1]Sheet1'!L65*'[1]Sheet1'!L$158</f>
        <v>68.31333831887065</v>
      </c>
      <c r="M62" s="62">
        <f>'[1]Sheet1'!M65*'[1]Sheet1'!M$158</f>
        <v>59.273597689635785</v>
      </c>
      <c r="N62" s="62">
        <f>'[1]Sheet1'!N65*'[1]Sheet1'!N$158</f>
        <v>59.56950614899619</v>
      </c>
      <c r="O62" s="62">
        <f>'[1]Sheet1'!O65*'[1]Sheet1'!O$158</f>
        <v>62.65551772620208</v>
      </c>
      <c r="P62" s="28">
        <v>0.2618448067137251</v>
      </c>
      <c r="Q62" s="28">
        <v>3.3794532634172896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1:73" s="25" customFormat="1" ht="12.75" hidden="1">
      <c r="A63" s="5"/>
      <c r="B63" s="26" t="s">
        <v>133</v>
      </c>
      <c r="C63" s="62">
        <f>'[1]Sheet1'!C66*'[1]Sheet1'!C$158</f>
        <v>60.55642503024274</v>
      </c>
      <c r="D63" s="62">
        <f>'[1]Sheet1'!D66*'[1]Sheet1'!D$158</f>
        <v>61.47909326625271</v>
      </c>
      <c r="E63" s="62">
        <f>'[1]Sheet1'!E66*'[1]Sheet1'!E$158</f>
        <v>51.85931889906186</v>
      </c>
      <c r="F63" s="62">
        <f>'[1]Sheet1'!F66*'[1]Sheet1'!F$158</f>
        <v>87.46294256894933</v>
      </c>
      <c r="G63" s="62">
        <f>'[1]Sheet1'!G66*'[1]Sheet1'!G$158</f>
        <v>56.09338904171436</v>
      </c>
      <c r="H63" s="62">
        <f>'[1]Sheet1'!H66*'[1]Sheet1'!H$158</f>
        <v>63.36665537646405</v>
      </c>
      <c r="I63" s="62">
        <f>'[1]Sheet1'!I66*'[1]Sheet1'!I$158</f>
        <v>47.755503170249796</v>
      </c>
      <c r="J63" s="62">
        <f>'[1]Sheet1'!J66*'[1]Sheet1'!J$158</f>
        <v>133.17760896303994</v>
      </c>
      <c r="K63" s="62">
        <f>'[1]Sheet1'!K66*'[1]Sheet1'!K$158</f>
        <v>52.50208663320286</v>
      </c>
      <c r="L63" s="62">
        <f>'[1]Sheet1'!L66*'[1]Sheet1'!L$158</f>
        <v>70.72766272405995</v>
      </c>
      <c r="M63" s="62">
        <f>'[1]Sheet1'!M66*'[1]Sheet1'!M$158</f>
        <v>59.19504983833941</v>
      </c>
      <c r="N63" s="62">
        <f>'[1]Sheet1'!N66*'[1]Sheet1'!N$158</f>
        <v>59.49566192438342</v>
      </c>
      <c r="O63" s="62">
        <f>'[1]Sheet1'!O66*'[1]Sheet1'!O$158</f>
        <v>62.739400140680516</v>
      </c>
      <c r="P63" s="28">
        <v>0.13387873490246704</v>
      </c>
      <c r="Q63" s="28">
        <v>2.990337501949213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2:59" ht="12.75" hidden="1">
      <c r="B64" s="26" t="s">
        <v>124</v>
      </c>
      <c r="C64" s="62">
        <f>'[1]Sheet1'!C67*'[1]Sheet1'!C$158</f>
        <v>60.730944834542086</v>
      </c>
      <c r="D64" s="62">
        <f>'[1]Sheet1'!D67*'[1]Sheet1'!D$158</f>
        <v>62.561093282115664</v>
      </c>
      <c r="E64" s="62">
        <f>'[1]Sheet1'!E67*'[1]Sheet1'!E$158</f>
        <v>51.77102245715116</v>
      </c>
      <c r="F64" s="62">
        <f>'[1]Sheet1'!F67*'[1]Sheet1'!F$158</f>
        <v>87.6919798577194</v>
      </c>
      <c r="G64" s="62">
        <f>'[1]Sheet1'!G67*'[1]Sheet1'!G$158</f>
        <v>55.95629685432254</v>
      </c>
      <c r="H64" s="62">
        <f>'[1]Sheet1'!H67*'[1]Sheet1'!H$158</f>
        <v>63.63240874259576</v>
      </c>
      <c r="I64" s="62">
        <f>'[1]Sheet1'!I67*'[1]Sheet1'!I$158</f>
        <v>47.675502582157456</v>
      </c>
      <c r="J64" s="62">
        <f>'[1]Sheet1'!J67*'[1]Sheet1'!J$158</f>
        <v>133.4934377451729</v>
      </c>
      <c r="K64" s="62">
        <f>'[1]Sheet1'!K67*'[1]Sheet1'!K$158</f>
        <v>52.44751961546813</v>
      </c>
      <c r="L64" s="62">
        <f>'[1]Sheet1'!L67*'[1]Sheet1'!L$158</f>
        <v>70.66717903949919</v>
      </c>
      <c r="M64" s="62">
        <f>'[1]Sheet1'!M67*'[1]Sheet1'!M$158</f>
        <v>59.215032751031686</v>
      </c>
      <c r="N64" s="62">
        <f>'[1]Sheet1'!N67*'[1]Sheet1'!N$158</f>
        <v>59.535342796709635</v>
      </c>
      <c r="O64" s="62">
        <f>'[1]Sheet1'!O67*'[1]Sheet1'!O$158</f>
        <v>62.82152432114367</v>
      </c>
      <c r="P64" s="28">
        <v>0.1308972994306714</v>
      </c>
      <c r="Q64" s="28">
        <v>2.913965688847341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17" ht="12.75" hidden="1">
      <c r="B65" s="26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28"/>
      <c r="Q65" s="28"/>
    </row>
    <row r="66" spans="1:19" ht="12.75" hidden="1">
      <c r="A66" s="5">
        <v>2013</v>
      </c>
      <c r="B66" s="26" t="s">
        <v>144</v>
      </c>
      <c r="C66" s="62">
        <f>'[1]Sheet1'!C69*'[1]Sheet1'!C$158</f>
        <v>60.92693439386199</v>
      </c>
      <c r="D66" s="62">
        <f>'[1]Sheet1'!D69*'[1]Sheet1'!D$158</f>
        <v>62.224911347435565</v>
      </c>
      <c r="E66" s="62">
        <f>'[1]Sheet1'!E69*'[1]Sheet1'!E$158</f>
        <v>51.77169776079674</v>
      </c>
      <c r="F66" s="62">
        <f>'[1]Sheet1'!F69*'[1]Sheet1'!F$158</f>
        <v>87.69293317160209</v>
      </c>
      <c r="G66" s="62">
        <f>'[1]Sheet1'!G69*'[1]Sheet1'!G$158</f>
        <v>55.95451780385475</v>
      </c>
      <c r="H66" s="62">
        <f>'[1]Sheet1'!H69*'[1]Sheet1'!H$158</f>
        <v>63.64042035294254</v>
      </c>
      <c r="I66" s="62">
        <f>'[1]Sheet1'!I69*'[1]Sheet1'!I$158</f>
        <v>47.67550258215744</v>
      </c>
      <c r="J66" s="62">
        <f>'[1]Sheet1'!J69*'[1]Sheet1'!J$158</f>
        <v>133.49931886727524</v>
      </c>
      <c r="K66" s="62">
        <f>'[1]Sheet1'!K69*'[1]Sheet1'!K$158</f>
        <v>52.45362404277968</v>
      </c>
      <c r="L66" s="62">
        <f>'[1]Sheet1'!L69*'[1]Sheet1'!L$158</f>
        <v>70.66862927928331</v>
      </c>
      <c r="M66" s="62">
        <f>'[1]Sheet1'!M69*'[1]Sheet1'!M$158</f>
        <v>59.21980720638941</v>
      </c>
      <c r="N66" s="62">
        <f>'[1]Sheet1'!N69*'[1]Sheet1'!N$158</f>
        <v>59.22358526183184</v>
      </c>
      <c r="O66" s="62">
        <f>'[1]Sheet1'!O69*'[1]Sheet1'!O$158</f>
        <v>62.86238577336657</v>
      </c>
      <c r="P66" s="28">
        <v>0.06504371338398585</v>
      </c>
      <c r="Q66" s="28">
        <v>2.5104608070740255</v>
      </c>
      <c r="S66" s="27"/>
    </row>
    <row r="67" spans="2:19" ht="12.75" hidden="1">
      <c r="B67" s="26" t="s">
        <v>129</v>
      </c>
      <c r="C67" s="62">
        <f>'[1]Sheet1'!C70*'[1]Sheet1'!C$158</f>
        <v>61.780834761813125</v>
      </c>
      <c r="D67" s="62">
        <f>'[1]Sheet1'!D70*'[1]Sheet1'!D$158</f>
        <v>63.936830425121855</v>
      </c>
      <c r="E67" s="62">
        <f>'[1]Sheet1'!E70*'[1]Sheet1'!E$158</f>
        <v>51.96320257034776</v>
      </c>
      <c r="F67" s="62">
        <f>'[1]Sheet1'!F70*'[1]Sheet1'!F$158</f>
        <v>88.05519918030319</v>
      </c>
      <c r="G67" s="62">
        <f>'[1]Sheet1'!G70*'[1]Sheet1'!G$158</f>
        <v>56.06778585500624</v>
      </c>
      <c r="H67" s="62">
        <f>'[1]Sheet1'!H70*'[1]Sheet1'!H$158</f>
        <v>64.60355998820442</v>
      </c>
      <c r="I67" s="62">
        <f>'[1]Sheet1'!I70*'[1]Sheet1'!I$158</f>
        <v>48.46192350288816</v>
      </c>
      <c r="J67" s="62">
        <f>'[1]Sheet1'!J70*'[1]Sheet1'!J$158</f>
        <v>133.27812074450492</v>
      </c>
      <c r="K67" s="62">
        <f>'[1]Sheet1'!K70*'[1]Sheet1'!K$158</f>
        <v>52.411975351499436</v>
      </c>
      <c r="L67" s="62">
        <f>'[1]Sheet1'!L70*'[1]Sheet1'!L$158</f>
        <v>70.72500253033711</v>
      </c>
      <c r="M67" s="62">
        <f>'[1]Sheet1'!M70*'[1]Sheet1'!M$158</f>
        <v>59.673682721725285</v>
      </c>
      <c r="N67" s="62">
        <f>'[1]Sheet1'!N70*'[1]Sheet1'!N$158</f>
        <v>59.87818625030898</v>
      </c>
      <c r="O67" s="62">
        <f>'[1]Sheet1'!O70*'[1]Sheet1'!O$158</f>
        <v>63.46008816648383</v>
      </c>
      <c r="P67" s="28">
        <v>0.9508108637049162</v>
      </c>
      <c r="Q67" s="28">
        <v>2.981508048543475</v>
      </c>
      <c r="S67" s="27"/>
    </row>
    <row r="68" spans="2:19" ht="12.75" hidden="1">
      <c r="B68" s="26" t="s">
        <v>132</v>
      </c>
      <c r="C68" s="62">
        <f>'[1]Sheet1'!C71*'[1]Sheet1'!C$158</f>
        <v>61.98120654941199</v>
      </c>
      <c r="D68" s="62">
        <f>'[1]Sheet1'!D71*'[1]Sheet1'!D$158</f>
        <v>64.23841986574779</v>
      </c>
      <c r="E68" s="62">
        <f>'[1]Sheet1'!E71*'[1]Sheet1'!E$158</f>
        <v>51.98471292840759</v>
      </c>
      <c r="F68" s="62">
        <f>'[1]Sheet1'!F71*'[1]Sheet1'!F$158</f>
        <v>88.0855430964992</v>
      </c>
      <c r="G68" s="62">
        <f>'[1]Sheet1'!G71*'[1]Sheet1'!G$158</f>
        <v>56.27205062221926</v>
      </c>
      <c r="H68" s="62">
        <f>'[1]Sheet1'!H71*'[1]Sheet1'!H$158</f>
        <v>64.6407631654276</v>
      </c>
      <c r="I68" s="62">
        <f>'[1]Sheet1'!I71*'[1]Sheet1'!I$158</f>
        <v>48.699438045501765</v>
      </c>
      <c r="J68" s="62">
        <f>'[1]Sheet1'!J71*'[1]Sheet1'!J$158</f>
        <v>133.0090572553676</v>
      </c>
      <c r="K68" s="62">
        <f>'[1]Sheet1'!K71*'[1]Sheet1'!K$158</f>
        <v>52.47952570211625</v>
      </c>
      <c r="L68" s="62">
        <f>'[1]Sheet1'!L71*'[1]Sheet1'!L$158</f>
        <v>70.72500253033711</v>
      </c>
      <c r="M68" s="62">
        <f>'[1]Sheet1'!M71*'[1]Sheet1'!M$158</f>
        <v>59.010391301005804</v>
      </c>
      <c r="N68" s="62">
        <f>'[1]Sheet1'!N71*'[1]Sheet1'!N$158</f>
        <v>59.92546015778718</v>
      </c>
      <c r="O68" s="62">
        <f>'[1]Sheet1'!O71*'[1]Sheet1'!O$158</f>
        <v>63.59196997384523</v>
      </c>
      <c r="P68" s="28">
        <v>0.20781850635853516</v>
      </c>
      <c r="Q68" s="28">
        <v>2.755188051275127</v>
      </c>
      <c r="S68" s="27"/>
    </row>
    <row r="69" spans="2:19" ht="12.75" hidden="1">
      <c r="B69" s="26" t="s">
        <v>136</v>
      </c>
      <c r="C69" s="62">
        <f>'[1]Sheet1'!C72*'[1]Sheet1'!C$158</f>
        <v>61.71085455696042</v>
      </c>
      <c r="D69" s="62">
        <f>'[1]Sheet1'!D72*'[1]Sheet1'!D$158</f>
        <v>64.3681299824465</v>
      </c>
      <c r="E69" s="62">
        <f>'[1]Sheet1'!E72*'[1]Sheet1'!E$158</f>
        <v>51.94200012389223</v>
      </c>
      <c r="F69" s="62">
        <f>'[1]Sheet1'!F72*'[1]Sheet1'!F$158</f>
        <v>89.49526056279642</v>
      </c>
      <c r="G69" s="62">
        <f>'[1]Sheet1'!G72*'[1]Sheet1'!G$158</f>
        <v>56.2952950440606</v>
      </c>
      <c r="H69" s="62">
        <f>'[1]Sheet1'!H72*'[1]Sheet1'!H$158</f>
        <v>64.86364886871918</v>
      </c>
      <c r="I69" s="62">
        <f>'[1]Sheet1'!I72*'[1]Sheet1'!I$158</f>
        <v>48.6987492895037</v>
      </c>
      <c r="J69" s="62">
        <f>'[1]Sheet1'!J72*'[1]Sheet1'!J$158</f>
        <v>115.51836161047247</v>
      </c>
      <c r="K69" s="62">
        <f>'[1]Sheet1'!K72*'[1]Sheet1'!K$158</f>
        <v>52.50839204299713</v>
      </c>
      <c r="L69" s="62">
        <f>'[1]Sheet1'!L72*'[1]Sheet1'!L$158</f>
        <v>73.56504664876333</v>
      </c>
      <c r="M69" s="62">
        <f>'[1]Sheet1'!M72*'[1]Sheet1'!M$158</f>
        <v>59.18014628761808</v>
      </c>
      <c r="N69" s="62">
        <f>'[1]Sheet1'!N72*'[1]Sheet1'!N$158</f>
        <v>59.745023978350495</v>
      </c>
      <c r="O69" s="62">
        <f>'[1]Sheet1'!O72*'[1]Sheet1'!O$158</f>
        <v>63.54570484370683</v>
      </c>
      <c r="P69" s="28">
        <v>-0.07275310099282706</v>
      </c>
      <c r="Q69" s="28">
        <v>2.485894468273827</v>
      </c>
      <c r="S69" s="27"/>
    </row>
    <row r="70" spans="2:19" ht="12.75" hidden="1">
      <c r="B70" s="26" t="s">
        <v>137</v>
      </c>
      <c r="C70" s="62">
        <f>'[1]Sheet1'!C73*'[1]Sheet1'!C$158</f>
        <v>61.5374152791885</v>
      </c>
      <c r="D70" s="62">
        <f>'[1]Sheet1'!D73*'[1]Sheet1'!D$158</f>
        <v>64.35903960089993</v>
      </c>
      <c r="E70" s="62">
        <f>'[1]Sheet1'!E73*'[1]Sheet1'!E$158</f>
        <v>52.02893418499952</v>
      </c>
      <c r="F70" s="62">
        <f>'[1]Sheet1'!F73*'[1]Sheet1'!F$158</f>
        <v>89.50997880799662</v>
      </c>
      <c r="G70" s="62">
        <f>'[1]Sheet1'!G73*'[1]Sheet1'!G$158</f>
        <v>56.139797905658895</v>
      </c>
      <c r="H70" s="62">
        <f>'[1]Sheet1'!H73*'[1]Sheet1'!H$158</f>
        <v>64.8119023606204</v>
      </c>
      <c r="I70" s="62">
        <f>'[1]Sheet1'!I73*'[1]Sheet1'!I$158</f>
        <v>48.343854107887736</v>
      </c>
      <c r="J70" s="62">
        <f>'[1]Sheet1'!J73*'[1]Sheet1'!J$158</f>
        <v>115.45385365250463</v>
      </c>
      <c r="K70" s="62">
        <f>'[1]Sheet1'!K73*'[1]Sheet1'!K$158</f>
        <v>52.25145947846664</v>
      </c>
      <c r="L70" s="62">
        <f>'[1]Sheet1'!L73*'[1]Sheet1'!L$158</f>
        <v>73.56504664876333</v>
      </c>
      <c r="M70" s="62">
        <f>'[1]Sheet1'!M73*'[1]Sheet1'!M$158</f>
        <v>59.20701162854599</v>
      </c>
      <c r="N70" s="62">
        <f>'[1]Sheet1'!N73*'[1]Sheet1'!N$158</f>
        <v>59.5667860197988</v>
      </c>
      <c r="O70" s="62">
        <f>'[1]Sheet1'!O73*'[1]Sheet1'!O$158</f>
        <v>63.41491456507348</v>
      </c>
      <c r="P70" s="28">
        <v>-0.20582080087872612</v>
      </c>
      <c r="Q70" s="28">
        <v>2.204726598077471</v>
      </c>
      <c r="S70" s="27"/>
    </row>
    <row r="71" spans="1:17" ht="12.75" hidden="1">
      <c r="A71" s="51"/>
      <c r="B71" s="26" t="s">
        <v>138</v>
      </c>
      <c r="C71" s="62">
        <f>'[1]Sheet1'!C74*'[1]Sheet1'!C$158</f>
        <v>61.33377926042154</v>
      </c>
      <c r="D71" s="62">
        <f>'[1]Sheet1'!D74*'[1]Sheet1'!D$158</f>
        <v>64.4710480405145</v>
      </c>
      <c r="E71" s="62">
        <f>'[1]Sheet1'!E74*'[1]Sheet1'!E$158</f>
        <v>52.013492660027374</v>
      </c>
      <c r="F71" s="62">
        <f>'[1]Sheet1'!F74*'[1]Sheet1'!F$158</f>
        <v>89.50266305550136</v>
      </c>
      <c r="G71" s="62">
        <f>'[1]Sheet1'!G74*'[1]Sheet1'!G$158</f>
        <v>56.12728669026132</v>
      </c>
      <c r="H71" s="62">
        <f>'[1]Sheet1'!H74*'[1]Sheet1'!H$158</f>
        <v>64.77788815625738</v>
      </c>
      <c r="I71" s="62">
        <f>'[1]Sheet1'!I74*'[1]Sheet1'!I$158</f>
        <v>48.27410452064908</v>
      </c>
      <c r="J71" s="62">
        <f>'[1]Sheet1'!J74*'[1]Sheet1'!J$158</f>
        <v>115.06752914752695</v>
      </c>
      <c r="K71" s="62">
        <f>'[1]Sheet1'!K74*'[1]Sheet1'!K$158</f>
        <v>52.31307407268589</v>
      </c>
      <c r="L71" s="62">
        <f>'[1]Sheet1'!L74*'[1]Sheet1'!L$158</f>
        <v>73.56504664876333</v>
      </c>
      <c r="M71" s="62">
        <f>'[1]Sheet1'!M74*'[1]Sheet1'!M$158</f>
        <v>59.11592806699672</v>
      </c>
      <c r="N71" s="62">
        <f>'[1]Sheet1'!N74*'[1]Sheet1'!N$158</f>
        <v>59.602270084619384</v>
      </c>
      <c r="O71" s="62">
        <f>'[1]Sheet1'!O74*'[1]Sheet1'!O$158</f>
        <v>63.331556745179114</v>
      </c>
      <c r="P71" s="28">
        <v>-0.13144828857070934</v>
      </c>
      <c r="Q71" s="28">
        <v>1.865483310496387</v>
      </c>
    </row>
    <row r="72" spans="1:17" ht="12.75" hidden="1">
      <c r="A72" s="51"/>
      <c r="B72" s="26" t="s">
        <v>139</v>
      </c>
      <c r="C72" s="62">
        <f>'[1]Sheet1'!C75*'[1]Sheet1'!C$158</f>
        <v>60.632669009637134</v>
      </c>
      <c r="D72" s="62">
        <f>'[1]Sheet1'!D75*'[1]Sheet1'!D$158</f>
        <v>64.36621183494465</v>
      </c>
      <c r="E72" s="62">
        <f>'[1]Sheet1'!E75*'[1]Sheet1'!E$158</f>
        <v>52.072977491328125</v>
      </c>
      <c r="F72" s="62">
        <f>'[1]Sheet1'!F75*'[1]Sheet1'!F$158</f>
        <v>89.49138016803849</v>
      </c>
      <c r="G72" s="62">
        <f>'[1]Sheet1'!G75*'[1]Sheet1'!G$158</f>
        <v>56.01524115193903</v>
      </c>
      <c r="H72" s="62">
        <f>'[1]Sheet1'!H75*'[1]Sheet1'!H$158</f>
        <v>64.75076041604025</v>
      </c>
      <c r="I72" s="62">
        <f>'[1]Sheet1'!I75*'[1]Sheet1'!I$158</f>
        <v>48.425651453888996</v>
      </c>
      <c r="J72" s="62">
        <f>'[1]Sheet1'!J75*'[1]Sheet1'!J$158</f>
        <v>115.0262476964349</v>
      </c>
      <c r="K72" s="62">
        <f>'[1]Sheet1'!K75*'[1]Sheet1'!K$158</f>
        <v>52.25449273049413</v>
      </c>
      <c r="L72" s="62">
        <f>'[1]Sheet1'!L75*'[1]Sheet1'!L$158</f>
        <v>73.56504664876333</v>
      </c>
      <c r="M72" s="62">
        <f>'[1]Sheet1'!M75*'[1]Sheet1'!M$158</f>
        <v>59.128540505361435</v>
      </c>
      <c r="N72" s="62">
        <f>'[1]Sheet1'!N75*'[1]Sheet1'!N$158</f>
        <v>59.5777313520709</v>
      </c>
      <c r="O72" s="62">
        <f>'[1]Sheet1'!O75*'[1]Sheet1'!O$158</f>
        <v>63.09018597543948</v>
      </c>
      <c r="P72" s="28">
        <v>-0.381122432708878</v>
      </c>
      <c r="Q72" s="28">
        <v>1.2466574099768906</v>
      </c>
    </row>
    <row r="73" spans="1:17" ht="12.75" hidden="1">
      <c r="A73" s="51"/>
      <c r="B73" s="26" t="s">
        <v>140</v>
      </c>
      <c r="C73" s="62">
        <f>'[1]Sheet1'!C76*'[1]Sheet1'!C$158</f>
        <v>60.08648989961376</v>
      </c>
      <c r="D73" s="62">
        <f>'[1]Sheet1'!D76*'[1]Sheet1'!D$158</f>
        <v>64.09508726020054</v>
      </c>
      <c r="E73" s="62">
        <f>'[1]Sheet1'!E76*'[1]Sheet1'!E$158</f>
        <v>51.898312482607054</v>
      </c>
      <c r="F73" s="62">
        <f>'[1]Sheet1'!F76*'[1]Sheet1'!F$158</f>
        <v>90.20214972164685</v>
      </c>
      <c r="G73" s="62">
        <f>'[1]Sheet1'!G76*'[1]Sheet1'!G$158</f>
        <v>55.86224101196993</v>
      </c>
      <c r="H73" s="62">
        <f>'[1]Sheet1'!H76*'[1]Sheet1'!H$158</f>
        <v>64.93643068460588</v>
      </c>
      <c r="I73" s="62">
        <f>'[1]Sheet1'!I76*'[1]Sheet1'!I$158</f>
        <v>48.45757603401617</v>
      </c>
      <c r="J73" s="62">
        <f>'[1]Sheet1'!J76*'[1]Sheet1'!J$158</f>
        <v>114.862169108193</v>
      </c>
      <c r="K73" s="62">
        <f>'[1]Sheet1'!K76*'[1]Sheet1'!K$158</f>
        <v>52.20385079806323</v>
      </c>
      <c r="L73" s="62">
        <f>'[1]Sheet1'!L76*'[1]Sheet1'!L$158</f>
        <v>74.47117896161453</v>
      </c>
      <c r="M73" s="62">
        <f>'[1]Sheet1'!M76*'[1]Sheet1'!M$158</f>
        <v>59.701886982788075</v>
      </c>
      <c r="N73" s="62">
        <f>'[1]Sheet1'!N76*'[1]Sheet1'!N$158</f>
        <v>59.32402759273242</v>
      </c>
      <c r="O73" s="62">
        <f>'[1]Sheet1'!O76*'[1]Sheet1'!O$158</f>
        <v>62.99713166131513</v>
      </c>
      <c r="P73" s="28">
        <v>-0.14749411922889522</v>
      </c>
      <c r="Q73" s="28">
        <v>1.2760439632124587</v>
      </c>
    </row>
    <row r="74" spans="1:17" ht="12.75" hidden="1">
      <c r="A74" s="51"/>
      <c r="B74" s="26" t="s">
        <v>141</v>
      </c>
      <c r="C74" s="62">
        <f>'[1]Sheet1'!C77*'[1]Sheet1'!C$158</f>
        <v>59.97660957665673</v>
      </c>
      <c r="D74" s="62">
        <f>'[1]Sheet1'!D77*'[1]Sheet1'!D$158</f>
        <v>64.11026314963702</v>
      </c>
      <c r="E74" s="62">
        <f>'[1]Sheet1'!E77*'[1]Sheet1'!E$158</f>
        <v>51.9205169685867</v>
      </c>
      <c r="F74" s="62">
        <f>'[1]Sheet1'!F77*'[1]Sheet1'!F$158</f>
        <v>90.55727409515649</v>
      </c>
      <c r="G74" s="62">
        <f>'[1]Sheet1'!G77*'[1]Sheet1'!G$158</f>
        <v>55.923790663188456</v>
      </c>
      <c r="H74" s="62">
        <f>'[1]Sheet1'!H77*'[1]Sheet1'!H$158</f>
        <v>64.79568779294529</v>
      </c>
      <c r="I74" s="62">
        <f>'[1]Sheet1'!I77*'[1]Sheet1'!I$158</f>
        <v>48.52792582202602</v>
      </c>
      <c r="J74" s="62">
        <f>'[1]Sheet1'!J77*'[1]Sheet1'!J$158</f>
        <v>114.85280311347343</v>
      </c>
      <c r="K74" s="62">
        <f>'[1]Sheet1'!K77*'[1]Sheet1'!K$158</f>
        <v>52.1666922781229</v>
      </c>
      <c r="L74" s="62">
        <f>'[1]Sheet1'!L77*'[1]Sheet1'!L$158</f>
        <v>74.48199691180777</v>
      </c>
      <c r="M74" s="62">
        <f>'[1]Sheet1'!M77*'[1]Sheet1'!M$158</f>
        <v>59.81549675674228</v>
      </c>
      <c r="N74" s="62">
        <f>'[1]Sheet1'!N77*'[1]Sheet1'!N$158</f>
        <v>59.571880438639084</v>
      </c>
      <c r="O74" s="62">
        <f>'[1]Sheet1'!O77*'[1]Sheet1'!O$158</f>
        <v>63.030690232822266</v>
      </c>
      <c r="P74" s="28">
        <v>0.0532699991605341</v>
      </c>
      <c r="Q74" s="28">
        <v>0.8621987579630712</v>
      </c>
    </row>
    <row r="75" spans="1:17" ht="12.75" hidden="1">
      <c r="A75" s="51"/>
      <c r="B75" s="26" t="s">
        <v>142</v>
      </c>
      <c r="C75" s="62">
        <f>'[1]Sheet1'!C78*'[1]Sheet1'!C$158</f>
        <v>60.00298132784924</v>
      </c>
      <c r="D75" s="62">
        <f>'[1]Sheet1'!D78*'[1]Sheet1'!D$158</f>
        <v>64.88446576626795</v>
      </c>
      <c r="E75" s="62">
        <f>'[1]Sheet1'!E78*'[1]Sheet1'!E$158</f>
        <v>51.919845175955736</v>
      </c>
      <c r="F75" s="62">
        <f>'[1]Sheet1'!F78*'[1]Sheet1'!F$158</f>
        <v>90.54573376688933</v>
      </c>
      <c r="G75" s="62">
        <f>'[1]Sheet1'!G78*'[1]Sheet1'!G$158</f>
        <v>55.72089134667008</v>
      </c>
      <c r="H75" s="62">
        <f>'[1]Sheet1'!H78*'[1]Sheet1'!H$158</f>
        <v>64.83275714400837</v>
      </c>
      <c r="I75" s="62">
        <f>'[1]Sheet1'!I78*'[1]Sheet1'!I$158</f>
        <v>48.37180089992925</v>
      </c>
      <c r="J75" s="62">
        <f>'[1]Sheet1'!J78*'[1]Sheet1'!J$158</f>
        <v>114.76856876831796</v>
      </c>
      <c r="K75" s="62">
        <f>'[1]Sheet1'!K78*'[1]Sheet1'!K$158</f>
        <v>52.089024761909656</v>
      </c>
      <c r="L75" s="62">
        <f>'[1]Sheet1'!L78*'[1]Sheet1'!L$158</f>
        <v>74.4948815266497</v>
      </c>
      <c r="M75" s="62">
        <f>'[1]Sheet1'!M78*'[1]Sheet1'!M$158</f>
        <v>59.76625318506753</v>
      </c>
      <c r="N75" s="62">
        <f>'[1]Sheet1'!N78*'[1]Sheet1'!N$158</f>
        <v>59.4514220102056</v>
      </c>
      <c r="O75" s="62">
        <f>'[1]Sheet1'!O78*'[1]Sheet1'!O$158</f>
        <v>63.022190833523425</v>
      </c>
      <c r="P75" s="28">
        <f>O75/O74*100-100</f>
        <v>-0.013484541050473808</v>
      </c>
      <c r="Q75" s="28">
        <f>O75/O62*100-100</f>
        <v>0.5852207764424975</v>
      </c>
    </row>
    <row r="76" spans="1:17" ht="12.75" hidden="1">
      <c r="A76" s="51"/>
      <c r="B76" s="26" t="s">
        <v>143</v>
      </c>
      <c r="C76" s="62">
        <f>'[1]Sheet1'!C79*'[1]Sheet1'!C$158</f>
        <v>59.64197954635265</v>
      </c>
      <c r="D76" s="62">
        <f>'[1]Sheet1'!D79*'[1]Sheet1'!D$158</f>
        <v>65.13350251161118</v>
      </c>
      <c r="E76" s="62">
        <f>'[1]Sheet1'!E79*'[1]Sheet1'!E$158</f>
        <v>51.82316126576714</v>
      </c>
      <c r="F76" s="62">
        <f>'[1]Sheet1'!F79*'[1]Sheet1'!F$158</f>
        <v>90.53653579060641</v>
      </c>
      <c r="G76" s="62">
        <f>'[1]Sheet1'!G79*'[1]Sheet1'!G$158</f>
        <v>55.51543887958942</v>
      </c>
      <c r="H76" s="62">
        <f>'[1]Sheet1'!H79*'[1]Sheet1'!H$158</f>
        <v>64.89959729009234</v>
      </c>
      <c r="I76" s="62">
        <f>'[1]Sheet1'!I79*'[1]Sheet1'!I$158</f>
        <v>48.3108813386619</v>
      </c>
      <c r="J76" s="62">
        <f>'[1]Sheet1'!J79*'[1]Sheet1'!J$158</f>
        <v>114.7572116543118</v>
      </c>
      <c r="K76" s="62">
        <f>'[1]Sheet1'!K79*'[1]Sheet1'!K$158</f>
        <v>52.01944057062926</v>
      </c>
      <c r="L76" s="62">
        <f>'[1]Sheet1'!L79*'[1]Sheet1'!L$158</f>
        <v>78.64390705286829</v>
      </c>
      <c r="M76" s="62">
        <f>'[1]Sheet1'!M79*'[1]Sheet1'!M$158</f>
        <v>60.413027035007794</v>
      </c>
      <c r="N76" s="62">
        <f>'[1]Sheet1'!N79*'[1]Sheet1'!N$158</f>
        <v>59.28969207348101</v>
      </c>
      <c r="O76" s="62">
        <f>'[1]Sheet1'!O79*'[1]Sheet1'!O$158</f>
        <v>63.08057362073688</v>
      </c>
      <c r="P76" s="28">
        <f>O76/O75*100-100</f>
        <v>0.09263846026502165</v>
      </c>
      <c r="Q76" s="28">
        <f>O76/O63*100-100</f>
        <v>0.5437946159691336</v>
      </c>
    </row>
    <row r="77" spans="1:17" ht="12.75" hidden="1">
      <c r="A77" s="51"/>
      <c r="B77" s="26" t="s">
        <v>124</v>
      </c>
      <c r="C77" s="62">
        <f>'[1]Sheet1'!C80*'[1]Sheet1'!C$158</f>
        <v>59.397164913630725</v>
      </c>
      <c r="D77" s="62">
        <f>'[1]Sheet1'!D80*'[1]Sheet1'!D$158</f>
        <v>65.22380206060521</v>
      </c>
      <c r="E77" s="62">
        <f>'[1]Sheet1'!E80*'[1]Sheet1'!E$158</f>
        <v>51.819959516110885</v>
      </c>
      <c r="F77" s="62">
        <f>'[1]Sheet1'!F80*'[1]Sheet1'!F$158</f>
        <v>90.87596216419104</v>
      </c>
      <c r="G77" s="62">
        <f>'[1]Sheet1'!G80*'[1]Sheet1'!G$158</f>
        <v>55.352494395320704</v>
      </c>
      <c r="H77" s="62">
        <f>'[1]Sheet1'!H80*'[1]Sheet1'!H$158</f>
        <v>64.97424189612967</v>
      </c>
      <c r="I77" s="62">
        <f>'[1]Sheet1'!I80*'[1]Sheet1'!I$158</f>
        <v>48.44273638192689</v>
      </c>
      <c r="J77" s="62">
        <f>'[1]Sheet1'!J80*'[1]Sheet1'!J$158</f>
        <v>114.8148369257225</v>
      </c>
      <c r="K77" s="62">
        <f>'[1]Sheet1'!K80*'[1]Sheet1'!K$158</f>
        <v>51.90469977269872</v>
      </c>
      <c r="L77" s="62">
        <f>'[1]Sheet1'!L80*'[1]Sheet1'!L$158</f>
        <v>78.64322199248141</v>
      </c>
      <c r="M77" s="62">
        <f>'[1]Sheet1'!M80*'[1]Sheet1'!M$158</f>
        <v>60.4147452693187</v>
      </c>
      <c r="N77" s="62">
        <f>'[1]Sheet1'!N80*'[1]Sheet1'!N$158</f>
        <v>59.01759881522146</v>
      </c>
      <c r="O77" s="62">
        <f>'[1]Sheet1'!O80*'[1]Sheet1'!O$158</f>
        <v>63.02976929149567</v>
      </c>
      <c r="P77" s="28">
        <f>O77/O76*100-100</f>
        <v>-0.08053878765697675</v>
      </c>
      <c r="Q77" s="28">
        <f>O77/O64*100-100</f>
        <v>0.33148665620950624</v>
      </c>
    </row>
    <row r="78" spans="1:19" ht="12.75" hidden="1">
      <c r="A78" s="51"/>
      <c r="B78" s="26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28"/>
      <c r="Q78" s="28"/>
      <c r="S78" s="58"/>
    </row>
    <row r="79" spans="1:17" ht="12.75" hidden="1">
      <c r="A79" s="5">
        <v>2014</v>
      </c>
      <c r="B79" s="26" t="s">
        <v>144</v>
      </c>
      <c r="C79" s="62">
        <f>'[1]Sheet1'!C82*'[1]Sheet1'!C$158</f>
        <v>59.65937770183432</v>
      </c>
      <c r="D79" s="62">
        <f>'[1]Sheet1'!D82*'[1]Sheet1'!D$158</f>
        <v>65.35500025624752</v>
      </c>
      <c r="E79" s="62">
        <f>'[1]Sheet1'!E82*'[1]Sheet1'!E$158</f>
        <v>51.785314087278564</v>
      </c>
      <c r="F79" s="62">
        <f>'[1]Sheet1'!F82*'[1]Sheet1'!F$158</f>
        <v>90.87636837343787</v>
      </c>
      <c r="G79" s="62">
        <f>'[1]Sheet1'!G82*'[1]Sheet1'!G$158</f>
        <v>55.35726930945577</v>
      </c>
      <c r="H79" s="62">
        <f>'[1]Sheet1'!H82*'[1]Sheet1'!H$158</f>
        <v>64.8275034423199</v>
      </c>
      <c r="I79" s="62">
        <f>'[1]Sheet1'!I82*'[1]Sheet1'!I$158</f>
        <v>48.44915798986872</v>
      </c>
      <c r="J79" s="62">
        <f>'[1]Sheet1'!J82*'[1]Sheet1'!J$158</f>
        <v>114.80949676958282</v>
      </c>
      <c r="K79" s="62">
        <f>'[1]Sheet1'!K82*'[1]Sheet1'!K$158</f>
        <v>51.867374941617925</v>
      </c>
      <c r="L79" s="62">
        <f>'[1]Sheet1'!L82*'[1]Sheet1'!L$158</f>
        <v>78.65662851350298</v>
      </c>
      <c r="M79" s="62">
        <f>'[1]Sheet1'!M82*'[1]Sheet1'!M$158</f>
        <v>60.50924419938033</v>
      </c>
      <c r="N79" s="62">
        <f>'[1]Sheet1'!N82*'[1]Sheet1'!N$158</f>
        <v>58.966555681397196</v>
      </c>
      <c r="O79" s="62">
        <f>'[1]Sheet1'!O82*'[1]Sheet1'!O$158</f>
        <v>63.12114991866995</v>
      </c>
      <c r="P79" s="28">
        <f>O79/O77*100-100</f>
        <v>0.14498010733892386</v>
      </c>
      <c r="Q79" s="28">
        <f aca="true" t="shared" si="7" ref="Q79:Q90">O79/O66*100-100</f>
        <v>0.411635896601652</v>
      </c>
    </row>
    <row r="80" spans="1:20" ht="12.75" hidden="1">
      <c r="A80" s="51"/>
      <c r="B80" s="26" t="s">
        <v>129</v>
      </c>
      <c r="C80" s="62">
        <f>'[1]Sheet1'!C83*'[1]Sheet1'!C$158</f>
        <v>59.76703465033687</v>
      </c>
      <c r="D80" s="62">
        <f>'[1]Sheet1'!D83*'[1]Sheet1'!D$158</f>
        <v>65.34751569815977</v>
      </c>
      <c r="E80" s="62">
        <f>'[1]Sheet1'!E83*'[1]Sheet1'!E$158</f>
        <v>51.738272145697465</v>
      </c>
      <c r="F80" s="62">
        <f>'[1]Sheet1'!F83*'[1]Sheet1'!F$158</f>
        <v>90.77224141524856</v>
      </c>
      <c r="G80" s="62">
        <f>'[1]Sheet1'!G83*'[1]Sheet1'!G$158</f>
        <v>55.31292488820257</v>
      </c>
      <c r="H80" s="62">
        <f>'[1]Sheet1'!H83*'[1]Sheet1'!H$158</f>
        <v>64.88777363572943</v>
      </c>
      <c r="I80" s="62">
        <f>'[1]Sheet1'!I83*'[1]Sheet1'!I$158</f>
        <v>48.48635496822691</v>
      </c>
      <c r="J80" s="62">
        <f>'[1]Sheet1'!J83*'[1]Sheet1'!J$158</f>
        <v>114.80949676958282</v>
      </c>
      <c r="K80" s="62">
        <f>'[1]Sheet1'!K83*'[1]Sheet1'!K$158</f>
        <v>51.84757261752714</v>
      </c>
      <c r="L80" s="62">
        <f>'[1]Sheet1'!L83*'[1]Sheet1'!L$158</f>
        <v>78.83473968802502</v>
      </c>
      <c r="M80" s="62">
        <f>'[1]Sheet1'!M83*'[1]Sheet1'!M$158</f>
        <v>60.46293602850712</v>
      </c>
      <c r="N80" s="62">
        <f>'[1]Sheet1'!N83*'[1]Sheet1'!N$158</f>
        <v>59.010180362159986</v>
      </c>
      <c r="O80" s="62">
        <f>'[1]Sheet1'!O83*'[1]Sheet1'!O$158</f>
        <v>63.1522090598514</v>
      </c>
      <c r="P80" s="28">
        <f aca="true" t="shared" si="8" ref="P80:P86">O80/O79*100-100</f>
        <v>0.049205601009276734</v>
      </c>
      <c r="Q80" s="28">
        <f t="shared" si="7"/>
        <v>-0.4851539219812082</v>
      </c>
      <c r="T80" s="59"/>
    </row>
    <row r="81" spans="1:20" ht="12.75" hidden="1">
      <c r="A81" s="51"/>
      <c r="B81" s="26" t="s">
        <v>132</v>
      </c>
      <c r="C81" s="62">
        <f>'[1]Sheet1'!C84*'[1]Sheet1'!C$158</f>
        <v>59.683459306969574</v>
      </c>
      <c r="D81" s="62">
        <f>'[1]Sheet1'!D84*'[1]Sheet1'!D$158</f>
        <v>65.31373802563996</v>
      </c>
      <c r="E81" s="62">
        <f>'[1]Sheet1'!E84*'[1]Sheet1'!E$158</f>
        <v>51.70791292914028</v>
      </c>
      <c r="F81" s="62">
        <f>'[1]Sheet1'!F84*'[1]Sheet1'!F$158</f>
        <v>90.029983267305</v>
      </c>
      <c r="G81" s="62">
        <f>'[1]Sheet1'!G84*'[1]Sheet1'!G$158</f>
        <v>55.24602511189125</v>
      </c>
      <c r="H81" s="62">
        <f>'[1]Sheet1'!H84*'[1]Sheet1'!H$158</f>
        <v>64.90031629289325</v>
      </c>
      <c r="I81" s="62">
        <f>'[1]Sheet1'!I84*'[1]Sheet1'!I$158</f>
        <v>48.48608294967085</v>
      </c>
      <c r="J81" s="62">
        <f>'[1]Sheet1'!J84*'[1]Sheet1'!J$158</f>
        <v>114.81906643529851</v>
      </c>
      <c r="K81" s="62">
        <f>'[1]Sheet1'!K84*'[1]Sheet1'!K$158</f>
        <v>51.845283064471076</v>
      </c>
      <c r="L81" s="62">
        <f>'[1]Sheet1'!L84*'[1]Sheet1'!L$158</f>
        <v>78.83473968802502</v>
      </c>
      <c r="M81" s="62">
        <f>'[1]Sheet1'!M84*'[1]Sheet1'!M$158</f>
        <v>60.468367574130575</v>
      </c>
      <c r="N81" s="62">
        <f>'[1]Sheet1'!N84*'[1]Sheet1'!N$158</f>
        <v>58.835220928631685</v>
      </c>
      <c r="O81" s="62">
        <f>'[1]Sheet1'!O84*'[1]Sheet1'!O$158</f>
        <v>63.010913284596064</v>
      </c>
      <c r="P81" s="28">
        <f t="shared" si="8"/>
        <v>-0.2237384524766668</v>
      </c>
      <c r="Q81" s="28">
        <f t="shared" si="7"/>
        <v>-0.9137265121494949</v>
      </c>
      <c r="T81" s="59"/>
    </row>
    <row r="82" spans="1:20" ht="12.75" hidden="1">
      <c r="A82" s="51"/>
      <c r="B82" s="26" t="s">
        <v>136</v>
      </c>
      <c r="C82" s="62">
        <f>'[1]Sheet1'!C85*'[1]Sheet1'!C$158</f>
        <v>59.40781835535735</v>
      </c>
      <c r="D82" s="62">
        <f>'[1]Sheet1'!D85*'[1]Sheet1'!D$158</f>
        <v>65.5127586714237</v>
      </c>
      <c r="E82" s="62">
        <f>'[1]Sheet1'!E85*'[1]Sheet1'!E$158</f>
        <v>51.6543545417293</v>
      </c>
      <c r="F82" s="62">
        <f>'[1]Sheet1'!F85*'[1]Sheet1'!F$158</f>
        <v>89.91107776018053</v>
      </c>
      <c r="G82" s="62">
        <f>'[1]Sheet1'!G85*'[1]Sheet1'!G$158</f>
        <v>54.83162561614186</v>
      </c>
      <c r="H82" s="62">
        <f>'[1]Sheet1'!H85*'[1]Sheet1'!H$158</f>
        <v>65.00483830978165</v>
      </c>
      <c r="I82" s="62">
        <f>'[1]Sheet1'!I85*'[1]Sheet1'!I$158</f>
        <v>48.64617142775952</v>
      </c>
      <c r="J82" s="62">
        <f>'[1]Sheet1'!J85*'[1]Sheet1'!J$158</f>
        <v>114.80038638271255</v>
      </c>
      <c r="K82" s="62">
        <f>'[1]Sheet1'!K85*'[1]Sheet1'!K$158</f>
        <v>52.019634198892476</v>
      </c>
      <c r="L82" s="62">
        <f>'[1]Sheet1'!L85*'[1]Sheet1'!L$158</f>
        <v>88.79934084396325</v>
      </c>
      <c r="M82" s="62">
        <f>'[1]Sheet1'!M85*'[1]Sheet1'!M$158</f>
        <v>59.84948777825909</v>
      </c>
      <c r="N82" s="62">
        <f>'[1]Sheet1'!N85*'[1]Sheet1'!N$158</f>
        <v>58.81488075159688</v>
      </c>
      <c r="O82" s="62">
        <f>'[1]Sheet1'!O85*'[1]Sheet1'!O$158</f>
        <v>63.37856377581971</v>
      </c>
      <c r="P82" s="28">
        <f t="shared" si="8"/>
        <v>0.5834711354890203</v>
      </c>
      <c r="Q82" s="28">
        <f t="shared" si="7"/>
        <v>-0.2630249649417067</v>
      </c>
      <c r="T82" s="59"/>
    </row>
    <row r="83" spans="1:20" ht="12.75" hidden="1">
      <c r="A83" s="51"/>
      <c r="B83" s="26" t="s">
        <v>137</v>
      </c>
      <c r="C83" s="62">
        <f>'[1]Sheet1'!C86*'[1]Sheet1'!C$158</f>
        <v>59.23184145516533</v>
      </c>
      <c r="D83" s="62">
        <f>'[1]Sheet1'!D86*'[1]Sheet1'!D$158</f>
        <v>65.58628367106293</v>
      </c>
      <c r="E83" s="62">
        <f>'[1]Sheet1'!E86*'[1]Sheet1'!E$158</f>
        <v>51.59531580657087</v>
      </c>
      <c r="F83" s="62">
        <f>'[1]Sheet1'!F86*'[1]Sheet1'!F$158</f>
        <v>89.86115683748025</v>
      </c>
      <c r="G83" s="62">
        <f>'[1]Sheet1'!G86*'[1]Sheet1'!G$158</f>
        <v>54.669947472214126</v>
      </c>
      <c r="H83" s="62">
        <f>'[1]Sheet1'!H86*'[1]Sheet1'!H$158</f>
        <v>65.00170215045071</v>
      </c>
      <c r="I83" s="62">
        <f>'[1]Sheet1'!I86*'[1]Sheet1'!I$158</f>
        <v>48.7601703150081</v>
      </c>
      <c r="J83" s="62">
        <f>'[1]Sheet1'!J86*'[1]Sheet1'!J$158</f>
        <v>114.76134080007012</v>
      </c>
      <c r="K83" s="62">
        <f>'[1]Sheet1'!K86*'[1]Sheet1'!K$158</f>
        <v>51.91715207069054</v>
      </c>
      <c r="L83" s="62">
        <f>'[1]Sheet1'!L86*'[1]Sheet1'!L$158</f>
        <v>88.86241906977492</v>
      </c>
      <c r="M83" s="62">
        <f>'[1]Sheet1'!M86*'[1]Sheet1'!M$158</f>
        <v>59.77026542209784</v>
      </c>
      <c r="N83" s="62">
        <f>'[1]Sheet1'!N86*'[1]Sheet1'!N$158</f>
        <v>58.56022474874504</v>
      </c>
      <c r="O83" s="62">
        <f>'[1]Sheet1'!O86*'[1]Sheet1'!O$158</f>
        <v>63.29500380605337</v>
      </c>
      <c r="P83" s="28">
        <f t="shared" si="8"/>
        <v>-0.13184263698668985</v>
      </c>
      <c r="Q83" s="28">
        <f t="shared" si="7"/>
        <v>-0.1890892069200163</v>
      </c>
      <c r="T83" s="59"/>
    </row>
    <row r="84" spans="1:20" ht="12.75" hidden="1">
      <c r="A84" s="51"/>
      <c r="B84" s="26" t="s">
        <v>154</v>
      </c>
      <c r="C84" s="62">
        <f>'[1]Sheet1'!C87*'[1]Sheet1'!C$158</f>
        <v>59.16166601769016</v>
      </c>
      <c r="D84" s="62">
        <f>'[1]Sheet1'!D87*'[1]Sheet1'!D$158</f>
        <v>65.55492825233428</v>
      </c>
      <c r="E84" s="62">
        <f>'[1]Sheet1'!E87*'[1]Sheet1'!E$158</f>
        <v>51.65492089183022</v>
      </c>
      <c r="F84" s="62">
        <f>'[1]Sheet1'!F87*'[1]Sheet1'!F$158</f>
        <v>89.86018314549436</v>
      </c>
      <c r="G84" s="62">
        <f>'[1]Sheet1'!G87*'[1]Sheet1'!G$158</f>
        <v>54.70173500472916</v>
      </c>
      <c r="H84" s="62">
        <f>'[1]Sheet1'!H87*'[1]Sheet1'!H$158</f>
        <v>65.19411783632418</v>
      </c>
      <c r="I84" s="62">
        <f>'[1]Sheet1'!I87*'[1]Sheet1'!I$158</f>
        <v>48.74447688893544</v>
      </c>
      <c r="J84" s="62">
        <f>'[1]Sheet1'!J87*'[1]Sheet1'!J$158</f>
        <v>114.76134080007012</v>
      </c>
      <c r="K84" s="62">
        <f>'[1]Sheet1'!K87*'[1]Sheet1'!K$158</f>
        <v>51.87279745589389</v>
      </c>
      <c r="L84" s="62">
        <f>'[1]Sheet1'!L87*'[1]Sheet1'!L$158</f>
        <v>88.86241906977492</v>
      </c>
      <c r="M84" s="62">
        <f>'[1]Sheet1'!M87*'[1]Sheet1'!M$158</f>
        <v>59.70411691501574</v>
      </c>
      <c r="N84" s="62">
        <f>'[1]Sheet1'!N87*'[1]Sheet1'!N$158</f>
        <v>58.60656672206471</v>
      </c>
      <c r="O84" s="62">
        <f>'[1]Sheet1'!O87*'[1]Sheet1'!O$158</f>
        <v>63.2789844896448</v>
      </c>
      <c r="P84" s="28">
        <f t="shared" si="8"/>
        <v>-0.025308974556125463</v>
      </c>
      <c r="Q84" s="28">
        <f t="shared" si="7"/>
        <v>-0.08301115310625562</v>
      </c>
      <c r="T84" s="59"/>
    </row>
    <row r="85" spans="1:20" ht="12.75" hidden="1">
      <c r="A85" s="51"/>
      <c r="B85" s="26" t="s">
        <v>155</v>
      </c>
      <c r="C85" s="62">
        <f>'[1]Sheet1'!C88*'[1]Sheet1'!C$158</f>
        <v>58.88698065456651</v>
      </c>
      <c r="D85" s="62">
        <f>'[1]Sheet1'!D88*'[1]Sheet1'!D$158</f>
        <v>65.48542490687889</v>
      </c>
      <c r="E85" s="62">
        <f>'[1]Sheet1'!E88*'[1]Sheet1'!E$158</f>
        <v>51.716969208343706</v>
      </c>
      <c r="F85" s="62">
        <f>'[1]Sheet1'!F88*'[1]Sheet1'!F$158</f>
        <v>90.12584460310751</v>
      </c>
      <c r="G85" s="62">
        <f>'[1]Sheet1'!G88*'[1]Sheet1'!G$158</f>
        <v>54.69477986353744</v>
      </c>
      <c r="H85" s="62">
        <f>'[1]Sheet1'!H88*'[1]Sheet1'!H$158</f>
        <v>65.26507541052003</v>
      </c>
      <c r="I85" s="62">
        <f>'[1]Sheet1'!I88*'[1]Sheet1'!I$158</f>
        <v>48.68854905864224</v>
      </c>
      <c r="J85" s="62">
        <f>'[1]Sheet1'!J88*'[1]Sheet1'!J$158</f>
        <v>114.61096496414953</v>
      </c>
      <c r="K85" s="62">
        <f>'[1]Sheet1'!K88*'[1]Sheet1'!K$158</f>
        <v>51.83250829619306</v>
      </c>
      <c r="L85" s="62">
        <f>'[1]Sheet1'!L88*'[1]Sheet1'!L$158</f>
        <v>90.45330507226504</v>
      </c>
      <c r="M85" s="62">
        <f>'[1]Sheet1'!M88*'[1]Sheet1'!M$158</f>
        <v>60.2069772091053</v>
      </c>
      <c r="N85" s="62">
        <f>'[1]Sheet1'!N88*'[1]Sheet1'!N$158</f>
        <v>58.39235338277303</v>
      </c>
      <c r="O85" s="62">
        <f>'[1]Sheet1'!O88*'[1]Sheet1'!O$158</f>
        <v>63.28788480002288</v>
      </c>
      <c r="P85" s="28">
        <f t="shared" si="8"/>
        <v>0.014065191547956601</v>
      </c>
      <c r="Q85" s="28">
        <f t="shared" si="7"/>
        <v>0.31335907721108924</v>
      </c>
      <c r="T85" s="59"/>
    </row>
    <row r="86" spans="1:20" ht="12.75" hidden="1">
      <c r="A86" s="51"/>
      <c r="B86" s="26" t="s">
        <v>140</v>
      </c>
      <c r="C86" s="62">
        <f>'[1]Sheet1'!C89*'[1]Sheet1'!C$158</f>
        <v>58.40916889648652</v>
      </c>
      <c r="D86" s="62">
        <f>'[1]Sheet1'!D89*'[1]Sheet1'!D$158</f>
        <v>65.38970635037285</v>
      </c>
      <c r="E86" s="62">
        <f>'[1]Sheet1'!E89*'[1]Sheet1'!E$158</f>
        <v>51.672759243833376</v>
      </c>
      <c r="F86" s="62">
        <f>'[1]Sheet1'!F89*'[1]Sheet1'!F$158</f>
        <v>90.1291039132793</v>
      </c>
      <c r="G86" s="62">
        <f>'[1]Sheet1'!G89*'[1]Sheet1'!G$158</f>
        <v>54.61896245316446</v>
      </c>
      <c r="H86" s="62">
        <f>'[1]Sheet1'!H89*'[1]Sheet1'!H$158</f>
        <v>65.29426154067015</v>
      </c>
      <c r="I86" s="62">
        <f>'[1]Sheet1'!I89*'[1]Sheet1'!I$158</f>
        <v>48.82020635649927</v>
      </c>
      <c r="J86" s="62">
        <f>'[1]Sheet1'!J89*'[1]Sheet1'!J$158</f>
        <v>114.54329358888386</v>
      </c>
      <c r="K86" s="62">
        <f>'[1]Sheet1'!K89*'[1]Sheet1'!K$158</f>
        <v>51.794381369406935</v>
      </c>
      <c r="L86" s="62">
        <f>'[1]Sheet1'!L89*'[1]Sheet1'!L$158</f>
        <v>90.43774640893265</v>
      </c>
      <c r="M86" s="62">
        <f>'[1]Sheet1'!M89*'[1]Sheet1'!M$158</f>
        <v>60.22487095876368</v>
      </c>
      <c r="N86" s="62">
        <f>'[1]Sheet1'!N89*'[1]Sheet1'!N$158</f>
        <v>57.686264356356986</v>
      </c>
      <c r="O86" s="62">
        <f>'[1]Sheet1'!O89*'[1]Sheet1'!O$158</f>
        <v>63.092565025037274</v>
      </c>
      <c r="P86" s="28">
        <f t="shared" si="8"/>
        <v>-0.3086211138242021</v>
      </c>
      <c r="Q86" s="28">
        <f t="shared" si="7"/>
        <v>0.15148842686237174</v>
      </c>
      <c r="T86" s="59"/>
    </row>
    <row r="87" spans="1:20" ht="12.75" hidden="1">
      <c r="A87" s="51"/>
      <c r="B87" s="26" t="s">
        <v>141</v>
      </c>
      <c r="C87" s="62">
        <f>'[1]Sheet1'!C90*'[1]Sheet1'!C$158</f>
        <v>58.2092460841654</v>
      </c>
      <c r="D87" s="62">
        <f>'[1]Sheet1'!D90*'[1]Sheet1'!D$158</f>
        <v>65.45354919163624</v>
      </c>
      <c r="E87" s="62">
        <f>'[1]Sheet1'!E90*'[1]Sheet1'!E$158</f>
        <v>51.743677481596016</v>
      </c>
      <c r="F87" s="62">
        <f>'[1]Sheet1'!F90*'[1]Sheet1'!F$158</f>
        <v>90.53326656589897</v>
      </c>
      <c r="G87" s="62">
        <f>'[1]Sheet1'!G90*'[1]Sheet1'!G$158</f>
        <v>54.47005563941046</v>
      </c>
      <c r="H87" s="62">
        <f>'[1]Sheet1'!H90*'[1]Sheet1'!H$158</f>
        <v>65.4302168636963</v>
      </c>
      <c r="I87" s="62">
        <f>'[1]Sheet1'!I90*'[1]Sheet1'!I$158</f>
        <v>49.00714276577742</v>
      </c>
      <c r="J87" s="62">
        <f>'[1]Sheet1'!J90*'[1]Sheet1'!J$158</f>
        <v>114.47963879126576</v>
      </c>
      <c r="K87" s="62">
        <f>'[1]Sheet1'!K90*'[1]Sheet1'!K$158</f>
        <v>51.72369966748571</v>
      </c>
      <c r="L87" s="62">
        <f>'[1]Sheet1'!L90*'[1]Sheet1'!L$158</f>
        <v>90.43555977465067</v>
      </c>
      <c r="M87" s="62">
        <f>'[1]Sheet1'!M90*'[1]Sheet1'!M$158</f>
        <v>59.9817543412263</v>
      </c>
      <c r="N87" s="62">
        <f>'[1]Sheet1'!N90*'[1]Sheet1'!N$158</f>
        <v>57.751571434596045</v>
      </c>
      <c r="O87" s="62">
        <f>'[1]Sheet1'!O90*'[1]Sheet1'!O$158</f>
        <v>63.089195573707606</v>
      </c>
      <c r="P87" s="28">
        <f>O87/O86*100-100</f>
        <v>-0.005340488737985538</v>
      </c>
      <c r="Q87" s="28">
        <f t="shared" si="7"/>
        <v>0.092820403313425</v>
      </c>
      <c r="T87" s="59"/>
    </row>
    <row r="88" spans="1:20" ht="12.75" hidden="1">
      <c r="A88" s="51"/>
      <c r="B88" s="26" t="s">
        <v>142</v>
      </c>
      <c r="C88" s="62">
        <f>'[1]Sheet1'!C91*'[1]Sheet1'!C$158</f>
        <v>58.06756742511959</v>
      </c>
      <c r="D88" s="62">
        <f>'[1]Sheet1'!D91*'[1]Sheet1'!D$158</f>
        <v>65.55784215613292</v>
      </c>
      <c r="E88" s="62">
        <f>'[1]Sheet1'!E91*'[1]Sheet1'!E$158</f>
        <v>51.78130496036146</v>
      </c>
      <c r="F88" s="62">
        <f>'[1]Sheet1'!F91*'[1]Sheet1'!F$158</f>
        <v>90.53605656947735</v>
      </c>
      <c r="G88" s="62">
        <f>'[1]Sheet1'!G91*'[1]Sheet1'!G$158</f>
        <v>54.39399016162614</v>
      </c>
      <c r="H88" s="62">
        <f>'[1]Sheet1'!H91*'[1]Sheet1'!H$158</f>
        <v>65.42574590807085</v>
      </c>
      <c r="I88" s="62">
        <f>'[1]Sheet1'!I91*'[1]Sheet1'!I$158</f>
        <v>48.87302737150254</v>
      </c>
      <c r="J88" s="62">
        <f>'[1]Sheet1'!J91*'[1]Sheet1'!J$158</f>
        <v>114.41615781623075</v>
      </c>
      <c r="K88" s="62">
        <f>'[1]Sheet1'!K91*'[1]Sheet1'!K$158</f>
        <v>51.70075951705508</v>
      </c>
      <c r="L88" s="62">
        <f>'[1]Sheet1'!L91*'[1]Sheet1'!L$158</f>
        <v>90.4416023242697</v>
      </c>
      <c r="M88" s="62">
        <f>'[1]Sheet1'!M91*'[1]Sheet1'!M$158</f>
        <v>59.99399207939692</v>
      </c>
      <c r="N88" s="62">
        <f>'[1]Sheet1'!N91*'[1]Sheet1'!N$158</f>
        <v>57.771184544782955</v>
      </c>
      <c r="O88" s="62">
        <f>'[1]Sheet1'!O91*'[1]Sheet1'!O$158</f>
        <v>63.021660318713224</v>
      </c>
      <c r="P88" s="28">
        <f>O88/O87*100-100</f>
        <v>-0.10704725964603767</v>
      </c>
      <c r="Q88" s="28">
        <f t="shared" si="7"/>
        <v>-0.0008417904918616159</v>
      </c>
      <c r="T88" s="59"/>
    </row>
    <row r="89" spans="1:20" ht="12.75" hidden="1">
      <c r="A89" s="51"/>
      <c r="B89" s="26" t="s">
        <v>143</v>
      </c>
      <c r="C89" s="62">
        <f>'[1]Sheet1'!C92*'[1]Sheet1'!C$158</f>
        <v>58.00213559983339</v>
      </c>
      <c r="D89" s="62">
        <f>'[1]Sheet1'!D92*'[1]Sheet1'!D$158</f>
        <v>65.6794647895619</v>
      </c>
      <c r="E89" s="62">
        <f>'[1]Sheet1'!E92*'[1]Sheet1'!E$158</f>
        <v>51.84589885753115</v>
      </c>
      <c r="F89" s="62">
        <f>'[1]Sheet1'!F92*'[1]Sheet1'!F$158</f>
        <v>90.51032230548276</v>
      </c>
      <c r="G89" s="62">
        <f>'[1]Sheet1'!G92*'[1]Sheet1'!G$158</f>
        <v>54.3462959527564</v>
      </c>
      <c r="H89" s="62">
        <f>'[1]Sheet1'!H92*'[1]Sheet1'!H$158</f>
        <v>65.48766780235313</v>
      </c>
      <c r="I89" s="62">
        <f>'[1]Sheet1'!I92*'[1]Sheet1'!I$158</f>
        <v>48.92067670098125</v>
      </c>
      <c r="J89" s="62">
        <f>'[1]Sheet1'!J92*'[1]Sheet1'!J$158</f>
        <v>114.43707516438269</v>
      </c>
      <c r="K89" s="62">
        <f>'[1]Sheet1'!K92*'[1]Sheet1'!K$158</f>
        <v>51.71343133096343</v>
      </c>
      <c r="L89" s="62">
        <f>'[1]Sheet1'!L92*'[1]Sheet1'!L$158</f>
        <v>82.13955570023718</v>
      </c>
      <c r="M89" s="62">
        <f>'[1]Sheet1'!M92*'[1]Sheet1'!M$158</f>
        <v>59.621392550063554</v>
      </c>
      <c r="N89" s="62">
        <f>'[1]Sheet1'!N92*'[1]Sheet1'!N$158</f>
        <v>57.80555259323573</v>
      </c>
      <c r="O89" s="62">
        <f>'[1]Sheet1'!O92*'[1]Sheet1'!O$158</f>
        <v>62.58576196417543</v>
      </c>
      <c r="P89" s="28">
        <f>O89/O88*100-100</f>
        <v>-0.6916643457715423</v>
      </c>
      <c r="Q89" s="28">
        <f t="shared" si="7"/>
        <v>-0.784412106865787</v>
      </c>
      <c r="T89" s="59"/>
    </row>
    <row r="90" spans="1:20" ht="12.75" hidden="1">
      <c r="A90" s="51"/>
      <c r="B90" s="26" t="s">
        <v>124</v>
      </c>
      <c r="C90" s="62">
        <f>'[1]Sheet1'!C93*'[1]Sheet1'!C$158</f>
        <v>57.79307627777162</v>
      </c>
      <c r="D90" s="62">
        <f>'[1]Sheet1'!D93*'[1]Sheet1'!D$158</f>
        <v>65.6880311930747</v>
      </c>
      <c r="E90" s="62">
        <f>'[1]Sheet1'!E93*'[1]Sheet1'!E$158</f>
        <v>51.791686458115876</v>
      </c>
      <c r="F90" s="62">
        <f>'[1]Sheet1'!F93*'[1]Sheet1'!F$158</f>
        <v>90.65526451583982</v>
      </c>
      <c r="G90" s="62">
        <f>'[1]Sheet1'!G93*'[1]Sheet1'!G$158</f>
        <v>54.29194867697133</v>
      </c>
      <c r="H90" s="62">
        <f>'[1]Sheet1'!H93*'[1]Sheet1'!H$158</f>
        <v>65.57336011849455</v>
      </c>
      <c r="I90" s="62">
        <f>'[1]Sheet1'!I93*'[1]Sheet1'!I$158</f>
        <v>49.01506052812547</v>
      </c>
      <c r="J90" s="62">
        <f>'[1]Sheet1'!J93*'[1]Sheet1'!J$158</f>
        <v>114.43983141407634</v>
      </c>
      <c r="K90" s="62">
        <f>'[1]Sheet1'!K93*'[1]Sheet1'!K$158</f>
        <v>51.62873030645554</v>
      </c>
      <c r="L90" s="62">
        <f>'[1]Sheet1'!L93*'[1]Sheet1'!L$158</f>
        <v>82.13955570023718</v>
      </c>
      <c r="M90" s="62">
        <f>'[1]Sheet1'!M93*'[1]Sheet1'!M$158</f>
        <v>59.484165345127636</v>
      </c>
      <c r="N90" s="62">
        <f>'[1]Sheet1'!N93*'[1]Sheet1'!N$158</f>
        <v>57.716222650109664</v>
      </c>
      <c r="O90" s="62">
        <f>'[1]Sheet1'!O93*'[1]Sheet1'!O$158</f>
        <v>62.52821171007268</v>
      </c>
      <c r="P90" s="28">
        <f>O90/O89*100-100</f>
        <v>-0.0919542277614056</v>
      </c>
      <c r="Q90" s="28">
        <f t="shared" si="7"/>
        <v>-0.7957471319677865</v>
      </c>
      <c r="S90" s="59"/>
      <c r="T90" s="59"/>
    </row>
    <row r="91" spans="1:20" ht="12.75" hidden="1">
      <c r="A91" s="51"/>
      <c r="B91" s="26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28"/>
      <c r="Q91" s="28"/>
      <c r="S91" s="59"/>
      <c r="T91" s="59"/>
    </row>
    <row r="92" spans="3:15" ht="11.25" hidden="1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</row>
    <row r="93" spans="1:20" ht="12.75" hidden="1">
      <c r="A93" s="5">
        <v>2015</v>
      </c>
      <c r="B93" s="26" t="s">
        <v>144</v>
      </c>
      <c r="C93" s="62">
        <f>'[1]Sheet1'!C96*'[1]Sheet1'!C$158</f>
        <v>58.02300804264492</v>
      </c>
      <c r="D93" s="62">
        <f>'[1]Sheet1'!D96*'[1]Sheet1'!D$158</f>
        <v>65.66077237975905</v>
      </c>
      <c r="E93" s="62">
        <f>'[1]Sheet1'!E96*'[1]Sheet1'!E$158</f>
        <v>51.78764617025859</v>
      </c>
      <c r="F93" s="62">
        <f>'[1]Sheet1'!F96*'[1]Sheet1'!F$158</f>
        <v>90.72689803842829</v>
      </c>
      <c r="G93" s="62">
        <f>'[1]Sheet1'!G96*'[1]Sheet1'!G$158</f>
        <v>54.329401276735155</v>
      </c>
      <c r="H93" s="62">
        <f>'[1]Sheet1'!H96*'[1]Sheet1'!H$158</f>
        <v>65.6106408164109</v>
      </c>
      <c r="I93" s="62">
        <f>'[1]Sheet1'!I96*'[1]Sheet1'!I$158</f>
        <v>48.541230604914496</v>
      </c>
      <c r="J93" s="62">
        <f>'[1]Sheet1'!J96*'[1]Sheet1'!J$158</f>
        <v>99.08954331927893</v>
      </c>
      <c r="K93" s="62">
        <f>'[1]Sheet1'!K96*'[1]Sheet1'!K$158</f>
        <v>51.63968366895344</v>
      </c>
      <c r="L93" s="62">
        <f>'[1]Sheet1'!L96*'[1]Sheet1'!L$158</f>
        <v>82.07578137992786</v>
      </c>
      <c r="M93" s="62">
        <f>'[1]Sheet1'!M96*'[1]Sheet1'!M$158</f>
        <v>59.200868336559076</v>
      </c>
      <c r="N93" s="62">
        <f>'[1]Sheet1'!N96*'[1]Sheet1'!N$158</f>
        <v>57.89093781729696</v>
      </c>
      <c r="O93" s="62">
        <f>'[1]Sheet1'!O96*'[1]Sheet1'!O$158</f>
        <v>62.31351233838274</v>
      </c>
      <c r="P93" s="28">
        <f>O93/O90*100-100</f>
        <v>-0.3433640045319777</v>
      </c>
      <c r="Q93" s="28">
        <f aca="true" t="shared" si="9" ref="Q93:Q104">O93/O79*100-100</f>
        <v>-1.2795039084804785</v>
      </c>
      <c r="S93" s="59"/>
      <c r="T93" s="59"/>
    </row>
    <row r="94" spans="1:20" ht="12.75" hidden="1">
      <c r="A94" s="51"/>
      <c r="B94" s="26" t="s">
        <v>129</v>
      </c>
      <c r="C94" s="62">
        <f>'[1]Sheet1'!C97*'[1]Sheet1'!C$158</f>
        <v>58.05104666763951</v>
      </c>
      <c r="D94" s="62">
        <f>'[1]Sheet1'!D97*'[1]Sheet1'!D$158</f>
        <v>65.82189951987148</v>
      </c>
      <c r="E94" s="62">
        <f>'[1]Sheet1'!E97*'[1]Sheet1'!E$158</f>
        <v>51.60775104167374</v>
      </c>
      <c r="F94" s="62">
        <f>'[1]Sheet1'!F97*'[1]Sheet1'!F$158</f>
        <v>90.64222483583669</v>
      </c>
      <c r="G94" s="62">
        <f>'[1]Sheet1'!G97*'[1]Sheet1'!G$158</f>
        <v>54.27061113423565</v>
      </c>
      <c r="H94" s="62">
        <f>'[1]Sheet1'!H97*'[1]Sheet1'!H$158</f>
        <v>65.5996801936909</v>
      </c>
      <c r="I94" s="62">
        <f>'[1]Sheet1'!I97*'[1]Sheet1'!I$158</f>
        <v>48.34215902479771</v>
      </c>
      <c r="J94" s="62">
        <f>'[1]Sheet1'!J97*'[1]Sheet1'!J$158</f>
        <v>98.99259251637395</v>
      </c>
      <c r="K94" s="62">
        <f>'[1]Sheet1'!K97*'[1]Sheet1'!K$158</f>
        <v>51.552731748268684</v>
      </c>
      <c r="L94" s="62">
        <f>'[1]Sheet1'!L97*'[1]Sheet1'!L$158</f>
        <v>82.07578137992786</v>
      </c>
      <c r="M94" s="62">
        <f>'[1]Sheet1'!M97*'[1]Sheet1'!M$158</f>
        <v>59.03631996078957</v>
      </c>
      <c r="N94" s="62">
        <f>'[1]Sheet1'!N97*'[1]Sheet1'!N$158</f>
        <v>57.94919321731774</v>
      </c>
      <c r="O94" s="62">
        <f>'[1]Sheet1'!O97*'[1]Sheet1'!O$158</f>
        <v>62.27024565559608</v>
      </c>
      <c r="P94" s="28">
        <f aca="true" t="shared" si="10" ref="P94:P99">O94/O93*100-100</f>
        <v>-0.06943386941777874</v>
      </c>
      <c r="Q94" s="28">
        <f t="shared" si="9"/>
        <v>-1.3965677802647605</v>
      </c>
      <c r="S94" s="59"/>
      <c r="T94" s="59"/>
    </row>
    <row r="95" spans="1:20" ht="12.75" hidden="1">
      <c r="A95" s="51"/>
      <c r="B95" s="26" t="s">
        <v>132</v>
      </c>
      <c r="C95" s="62">
        <f>'[1]Sheet1'!C98*'[1]Sheet1'!C$158</f>
        <v>58.03203967524074</v>
      </c>
      <c r="D95" s="62">
        <f>'[1]Sheet1'!D98*'[1]Sheet1'!D$158</f>
        <v>65.90121696184396</v>
      </c>
      <c r="E95" s="62">
        <f>'[1]Sheet1'!E98*'[1]Sheet1'!E$158</f>
        <v>51.468062390483524</v>
      </c>
      <c r="F95" s="62">
        <f>'[1]Sheet1'!F98*'[1]Sheet1'!F$158</f>
        <v>90.58747077815676</v>
      </c>
      <c r="G95" s="62">
        <f>'[1]Sheet1'!G98*'[1]Sheet1'!G$158</f>
        <v>54.26179583013426</v>
      </c>
      <c r="H95" s="62">
        <f>'[1]Sheet1'!H98*'[1]Sheet1'!H$158</f>
        <v>65.56806931168667</v>
      </c>
      <c r="I95" s="62">
        <f>'[1]Sheet1'!I98*'[1]Sheet1'!I$158</f>
        <v>48.350208699556624</v>
      </c>
      <c r="J95" s="62">
        <f>'[1]Sheet1'!J98*'[1]Sheet1'!J$158</f>
        <v>98.99259251637395</v>
      </c>
      <c r="K95" s="62">
        <f>'[1]Sheet1'!K98*'[1]Sheet1'!K$158</f>
        <v>51.56600175095786</v>
      </c>
      <c r="L95" s="62">
        <f>'[1]Sheet1'!L98*'[1]Sheet1'!L$158</f>
        <v>82.07424666732692</v>
      </c>
      <c r="M95" s="62">
        <f>'[1]Sheet1'!M98*'[1]Sheet1'!M$158</f>
        <v>59.104682103698</v>
      </c>
      <c r="N95" s="62">
        <f>'[1]Sheet1'!N98*'[1]Sheet1'!N$158</f>
        <v>58.006088203646456</v>
      </c>
      <c r="O95" s="62">
        <f>'[1]Sheet1'!O98*'[1]Sheet1'!O$158</f>
        <v>62.2529169132065</v>
      </c>
      <c r="P95" s="28">
        <f t="shared" si="10"/>
        <v>-0.027828286539005376</v>
      </c>
      <c r="Q95" s="28">
        <f t="shared" si="9"/>
        <v>-1.202960458557385</v>
      </c>
      <c r="S95" s="59"/>
      <c r="T95" s="59"/>
    </row>
    <row r="96" spans="1:20" ht="12.75" hidden="1">
      <c r="A96" s="51"/>
      <c r="B96" s="26" t="s">
        <v>136</v>
      </c>
      <c r="C96" s="62">
        <f>'[1]Sheet1'!C99*'[1]Sheet1'!C$158</f>
        <v>57.66778343785606</v>
      </c>
      <c r="D96" s="62">
        <f>'[1]Sheet1'!D99*'[1]Sheet1'!D$158</f>
        <v>65.89736519131625</v>
      </c>
      <c r="E96" s="62">
        <f>'[1]Sheet1'!E99*'[1]Sheet1'!E$158</f>
        <v>51.100132622982066</v>
      </c>
      <c r="F96" s="62">
        <f>'[1]Sheet1'!F99*'[1]Sheet1'!F$158</f>
        <v>87.5541156564893</v>
      </c>
      <c r="G96" s="62">
        <f>'[1]Sheet1'!G99*'[1]Sheet1'!G$158</f>
        <v>54.01053864678713</v>
      </c>
      <c r="H96" s="62">
        <f>'[1]Sheet1'!H99*'[1]Sheet1'!H$158</f>
        <v>65.53263417770835</v>
      </c>
      <c r="I96" s="62">
        <f>'[1]Sheet1'!I99*'[1]Sheet1'!I$158</f>
        <v>48.2787003822958</v>
      </c>
      <c r="J96" s="62">
        <f>'[1]Sheet1'!J99*'[1]Sheet1'!J$158</f>
        <v>98.8669993180788</v>
      </c>
      <c r="K96" s="62">
        <f>'[1]Sheet1'!K99*'[1]Sheet1'!K$158</f>
        <v>51.52762465298233</v>
      </c>
      <c r="L96" s="62">
        <f>'[1]Sheet1'!L99*'[1]Sheet1'!L$158</f>
        <v>82.56220650053959</v>
      </c>
      <c r="M96" s="62">
        <f>'[1]Sheet1'!M99*'[1]Sheet1'!M$158</f>
        <v>59.34431743181226</v>
      </c>
      <c r="N96" s="62">
        <f>'[1]Sheet1'!N99*'[1]Sheet1'!N$158</f>
        <v>57.9852399488498</v>
      </c>
      <c r="O96" s="62">
        <f>'[1]Sheet1'!O99*'[1]Sheet1'!O$158</f>
        <v>61.70022669880643</v>
      </c>
      <c r="P96" s="28">
        <f t="shared" si="10"/>
        <v>-0.8878141648697806</v>
      </c>
      <c r="Q96" s="28">
        <f t="shared" si="9"/>
        <v>-2.6481147205383593</v>
      </c>
      <c r="S96" s="62"/>
      <c r="T96" s="59"/>
    </row>
    <row r="97" spans="1:20" ht="12.75" hidden="1">
      <c r="A97" s="51"/>
      <c r="B97" s="26" t="s">
        <v>137</v>
      </c>
      <c r="C97" s="62">
        <f>'[1]Sheet1'!C100*'[1]Sheet1'!C$158</f>
        <v>57.45604985504353</v>
      </c>
      <c r="D97" s="62">
        <f>'[1]Sheet1'!D100*'[1]Sheet1'!D$158</f>
        <v>65.78831723028827</v>
      </c>
      <c r="E97" s="62">
        <f>'[1]Sheet1'!E100*'[1]Sheet1'!E$158</f>
        <v>50.88941795257861</v>
      </c>
      <c r="F97" s="62">
        <f>'[1]Sheet1'!F100*'[1]Sheet1'!F$158</f>
        <v>87.71302123582038</v>
      </c>
      <c r="G97" s="62">
        <f>'[1]Sheet1'!G100*'[1]Sheet1'!G$158</f>
        <v>53.875812240525235</v>
      </c>
      <c r="H97" s="62">
        <f>'[1]Sheet1'!H100*'[1]Sheet1'!H$158</f>
        <v>65.59955000669358</v>
      </c>
      <c r="I97" s="62">
        <f>'[1]Sheet1'!I100*'[1]Sheet1'!I$158</f>
        <v>48.15806294475507</v>
      </c>
      <c r="J97" s="62">
        <f>'[1]Sheet1'!J100*'[1]Sheet1'!J$158</f>
        <v>98.84876450261537</v>
      </c>
      <c r="K97" s="62">
        <f>'[1]Sheet1'!K100*'[1]Sheet1'!K$158</f>
        <v>51.47137626784253</v>
      </c>
      <c r="L97" s="62">
        <f>'[1]Sheet1'!L100*'[1]Sheet1'!L$158</f>
        <v>82.56276254571482</v>
      </c>
      <c r="M97" s="62">
        <f>'[1]Sheet1'!M100*'[1]Sheet1'!M$158</f>
        <v>59.297427176061234</v>
      </c>
      <c r="N97" s="62">
        <f>'[1]Sheet1'!N100*'[1]Sheet1'!N$158</f>
        <v>57.72960045696511</v>
      </c>
      <c r="O97" s="62">
        <f>'[1]Sheet1'!O100*'[1]Sheet1'!O$158</f>
        <v>61.58475260757794</v>
      </c>
      <c r="P97" s="28">
        <f t="shared" si="10"/>
        <v>-0.1871534310435976</v>
      </c>
      <c r="Q97" s="28">
        <f t="shared" si="9"/>
        <v>-2.7020319071564245</v>
      </c>
      <c r="S97" s="59"/>
      <c r="T97" s="59"/>
    </row>
    <row r="98" spans="1:20" ht="12.75" hidden="1">
      <c r="A98" s="51"/>
      <c r="B98" s="26" t="s">
        <v>138</v>
      </c>
      <c r="C98" s="62">
        <f>'[1]Sheet1'!C101*'[1]Sheet1'!C$158</f>
        <v>57.197200130984044</v>
      </c>
      <c r="D98" s="62">
        <f>'[1]Sheet1'!D101*'[1]Sheet1'!D$158</f>
        <v>66.02492687673002</v>
      </c>
      <c r="E98" s="62">
        <f>'[1]Sheet1'!E101*'[1]Sheet1'!E$158</f>
        <v>50.8584309227479</v>
      </c>
      <c r="F98" s="62">
        <f>'[1]Sheet1'!F101*'[1]Sheet1'!F$158</f>
        <v>87.69552414706078</v>
      </c>
      <c r="G98" s="62">
        <f>'[1]Sheet1'!G101*'[1]Sheet1'!G$158</f>
        <v>53.83940282316589</v>
      </c>
      <c r="H98" s="62">
        <f>'[1]Sheet1'!H101*'[1]Sheet1'!H$158</f>
        <v>65.49015080931399</v>
      </c>
      <c r="I98" s="62">
        <f>'[1]Sheet1'!I101*'[1]Sheet1'!I$158</f>
        <v>48.18753015314165</v>
      </c>
      <c r="J98" s="62">
        <f>'[1]Sheet1'!J101*'[1]Sheet1'!J$158</f>
        <v>98.85474861520326</v>
      </c>
      <c r="K98" s="62">
        <f>'[1]Sheet1'!K101*'[1]Sheet1'!K$158</f>
        <v>51.42297965960188</v>
      </c>
      <c r="L98" s="62">
        <f>'[1]Sheet1'!L101*'[1]Sheet1'!L$158</f>
        <v>82.56276254571482</v>
      </c>
      <c r="M98" s="62">
        <f>'[1]Sheet1'!M101*'[1]Sheet1'!M$158</f>
        <v>59.254102612787214</v>
      </c>
      <c r="N98" s="62">
        <f>'[1]Sheet1'!N101*'[1]Sheet1'!N$158</f>
        <v>57.795409239904494</v>
      </c>
      <c r="O98" s="62">
        <f>'[1]Sheet1'!O101*'[1]Sheet1'!O$158</f>
        <v>61.49925282930817</v>
      </c>
      <c r="P98" s="28">
        <f t="shared" si="10"/>
        <v>-0.1388327055798726</v>
      </c>
      <c r="Q98" s="28">
        <f t="shared" si="9"/>
        <v>-2.812516153175423</v>
      </c>
      <c r="S98" s="59"/>
      <c r="T98" s="59"/>
    </row>
    <row r="99" spans="1:20" ht="12.75" hidden="1">
      <c r="A99" s="51"/>
      <c r="B99" s="26" t="s">
        <v>139</v>
      </c>
      <c r="C99" s="62">
        <f>'[1]Sheet1'!C102*'[1]Sheet1'!C$158</f>
        <v>56.73667390001494</v>
      </c>
      <c r="D99" s="62">
        <f>'[1]Sheet1'!D102*'[1]Sheet1'!D$158</f>
        <v>65.97038267405225</v>
      </c>
      <c r="E99" s="62">
        <f>'[1]Sheet1'!E102*'[1]Sheet1'!E$158</f>
        <v>50.88568807274401</v>
      </c>
      <c r="F99" s="62">
        <f>'[1]Sheet1'!F102*'[1]Sheet1'!F$158</f>
        <v>87.20460522024096</v>
      </c>
      <c r="G99" s="62">
        <f>'[1]Sheet1'!G102*'[1]Sheet1'!G$158</f>
        <v>53.39910084715963</v>
      </c>
      <c r="H99" s="62">
        <f>'[1]Sheet1'!H102*'[1]Sheet1'!H$158</f>
        <v>65.5895603431894</v>
      </c>
      <c r="I99" s="62">
        <f>'[1]Sheet1'!I102*'[1]Sheet1'!I$158</f>
        <v>48.14463072451862</v>
      </c>
      <c r="J99" s="62">
        <f>'[1]Sheet1'!J102*'[1]Sheet1'!J$158</f>
        <v>98.83386118734491</v>
      </c>
      <c r="K99" s="62">
        <f>'[1]Sheet1'!K102*'[1]Sheet1'!K$158</f>
        <v>51.35018325007326</v>
      </c>
      <c r="L99" s="62">
        <f>'[1]Sheet1'!L102*'[1]Sheet1'!L$158</f>
        <v>88.73491256855792</v>
      </c>
      <c r="M99" s="62">
        <f>'[1]Sheet1'!M102*'[1]Sheet1'!M$158</f>
        <v>59.239310082398326</v>
      </c>
      <c r="N99" s="62">
        <f>'[1]Sheet1'!N102*'[1]Sheet1'!N$158</f>
        <v>57.8148562551916</v>
      </c>
      <c r="O99" s="62">
        <f>'[1]Sheet1'!O102*'[1]Sheet1'!O$158</f>
        <v>61.53410134781712</v>
      </c>
      <c r="P99" s="28">
        <f t="shared" si="10"/>
        <v>0.056664946167188646</v>
      </c>
      <c r="Q99" s="28">
        <f t="shared" si="9"/>
        <v>-2.771120345935657</v>
      </c>
      <c r="S99" s="60"/>
      <c r="T99" s="59"/>
    </row>
    <row r="100" spans="2:17" ht="12.75" hidden="1">
      <c r="B100" s="26" t="s">
        <v>140</v>
      </c>
      <c r="C100" s="62">
        <f>'[1]Sheet1'!C103*'[1]Sheet1'!C$158</f>
        <v>56.31035050074332</v>
      </c>
      <c r="D100" s="62">
        <f>'[1]Sheet1'!D103*'[1]Sheet1'!D$158</f>
        <v>65.79080227922034</v>
      </c>
      <c r="E100" s="62">
        <f>'[1]Sheet1'!E103*'[1]Sheet1'!E$158</f>
        <v>50.88208367254908</v>
      </c>
      <c r="F100" s="62">
        <f>'[1]Sheet1'!F103*'[1]Sheet1'!F$158</f>
        <v>87.22619383749941</v>
      </c>
      <c r="G100" s="62">
        <f>'[1]Sheet1'!G103*'[1]Sheet1'!G$158</f>
        <v>53.32383875364125</v>
      </c>
      <c r="H100" s="62">
        <f>'[1]Sheet1'!H103*'[1]Sheet1'!H$158</f>
        <v>65.56651808142406</v>
      </c>
      <c r="I100" s="62">
        <f>'[1]Sheet1'!I103*'[1]Sheet1'!I$158</f>
        <v>48.00577136693594</v>
      </c>
      <c r="J100" s="62">
        <f>'[1]Sheet1'!J103*'[1]Sheet1'!J$158</f>
        <v>98.7729863107949</v>
      </c>
      <c r="K100" s="62">
        <f>'[1]Sheet1'!K103*'[1]Sheet1'!K$158</f>
        <v>51.218995439512526</v>
      </c>
      <c r="L100" s="62">
        <f>'[1]Sheet1'!L103*'[1]Sheet1'!L$158</f>
        <v>88.73480698350261</v>
      </c>
      <c r="M100" s="62">
        <f>'[1]Sheet1'!M103*'[1]Sheet1'!M$158</f>
        <v>59.15516269273248</v>
      </c>
      <c r="N100" s="62">
        <f>'[1]Sheet1'!N103*'[1]Sheet1'!N$158</f>
        <v>57.76126046231626</v>
      </c>
      <c r="O100" s="62">
        <f>'[1]Sheet1'!O103*'[1]Sheet1'!O$158</f>
        <v>61.34637752653344</v>
      </c>
      <c r="P100" s="28">
        <f>O100/O99*100-100</f>
        <v>-0.30507282494073706</v>
      </c>
      <c r="Q100" s="28">
        <f t="shared" si="9"/>
        <v>-2.767659704136122</v>
      </c>
    </row>
    <row r="101" spans="2:17" ht="12.75" hidden="1">
      <c r="B101" s="26" t="s">
        <v>141</v>
      </c>
      <c r="C101" s="62">
        <f>'[1]Sheet1'!C104*'[1]Sheet1'!C$158</f>
        <v>56.04435830974685</v>
      </c>
      <c r="D101" s="62">
        <f>'[1]Sheet1'!D104*'[1]Sheet1'!D$158</f>
        <v>65.76105145286027</v>
      </c>
      <c r="E101" s="62">
        <f>'[1]Sheet1'!E104*'[1]Sheet1'!E$158</f>
        <v>50.880055615907956</v>
      </c>
      <c r="F101" s="62">
        <f>'[1]Sheet1'!F104*'[1]Sheet1'!F$158</f>
        <v>86.68912381282448</v>
      </c>
      <c r="G101" s="62">
        <f>'[1]Sheet1'!G104*'[1]Sheet1'!G$158</f>
        <v>53.04444270896682</v>
      </c>
      <c r="H101" s="62">
        <f>'[1]Sheet1'!H104*'[1]Sheet1'!H$158</f>
        <v>65.59060586860802</v>
      </c>
      <c r="I101" s="62">
        <f>'[1]Sheet1'!I104*'[1]Sheet1'!I$158</f>
        <v>47.80595365214449</v>
      </c>
      <c r="J101" s="62">
        <f>'[1]Sheet1'!J104*'[1]Sheet1'!J$158</f>
        <v>98.39743466171403</v>
      </c>
      <c r="K101" s="62">
        <f>'[1]Sheet1'!K104*'[1]Sheet1'!K$158</f>
        <v>51.212053224199984</v>
      </c>
      <c r="L101" s="62">
        <f>'[1]Sheet1'!L104*'[1]Sheet1'!L$158</f>
        <v>88.73480698350261</v>
      </c>
      <c r="M101" s="62">
        <f>'[1]Sheet1'!M104*'[1]Sheet1'!M$158</f>
        <v>59.911097635545055</v>
      </c>
      <c r="N101" s="62">
        <f>'[1]Sheet1'!N104*'[1]Sheet1'!N$158</f>
        <v>57.589812253541275</v>
      </c>
      <c r="O101" s="62">
        <f>'[1]Sheet1'!O104*'[1]Sheet1'!O$158</f>
        <v>61.12593793406984</v>
      </c>
      <c r="P101" s="28">
        <f>O101/O100*100-100</f>
        <v>-0.3593359565008569</v>
      </c>
      <c r="Q101" s="28">
        <f t="shared" si="9"/>
        <v>-3.1118761648245794</v>
      </c>
    </row>
    <row r="102" spans="2:17" ht="12.75" hidden="1">
      <c r="B102" s="26" t="s">
        <v>142</v>
      </c>
      <c r="C102" s="62">
        <f>'[1]Sheet1'!C105*'[1]Sheet1'!C$158</f>
        <v>55.745635805039015</v>
      </c>
      <c r="D102" s="62">
        <f>'[1]Sheet1'!D105*'[1]Sheet1'!D$158</f>
        <v>65.47784827062209</v>
      </c>
      <c r="E102" s="62">
        <f>'[1]Sheet1'!E105*'[1]Sheet1'!E$158</f>
        <v>50.72339546167433</v>
      </c>
      <c r="F102" s="62">
        <f>'[1]Sheet1'!F105*'[1]Sheet1'!F$158</f>
        <v>86.61594310267338</v>
      </c>
      <c r="G102" s="62">
        <f>'[1]Sheet1'!G105*'[1]Sheet1'!G$158</f>
        <v>52.87314877251585</v>
      </c>
      <c r="H102" s="62">
        <f>'[1]Sheet1'!H105*'[1]Sheet1'!H$158</f>
        <v>65.98766901650865</v>
      </c>
      <c r="I102" s="62">
        <f>'[1]Sheet1'!I105*'[1]Sheet1'!I$158</f>
        <v>47.5825525085337</v>
      </c>
      <c r="J102" s="62">
        <f>'[1]Sheet1'!J105*'[1]Sheet1'!J$158</f>
        <v>98.42040720065886</v>
      </c>
      <c r="K102" s="62">
        <f>'[1]Sheet1'!K105*'[1]Sheet1'!K$158</f>
        <v>51.13812521637126</v>
      </c>
      <c r="L102" s="62">
        <f>'[1]Sheet1'!L105*'[1]Sheet1'!L$158</f>
        <v>88.73480698350261</v>
      </c>
      <c r="M102" s="62">
        <f>'[1]Sheet1'!M105*'[1]Sheet1'!M$158</f>
        <v>59.803302675067776</v>
      </c>
      <c r="N102" s="62">
        <f>'[1]Sheet1'!N105*'[1]Sheet1'!N$158</f>
        <v>57.658009677239015</v>
      </c>
      <c r="O102" s="62">
        <f>'[1]Sheet1'!O105*'[1]Sheet1'!O$158</f>
        <v>60.949502933127086</v>
      </c>
      <c r="P102" s="28">
        <f>O102/O101*100-100</f>
        <v>-0.28864178924020223</v>
      </c>
      <c r="Q102" s="28">
        <f t="shared" si="9"/>
        <v>-3.288008242097746</v>
      </c>
    </row>
    <row r="103" spans="2:19" ht="12.75" hidden="1">
      <c r="B103" s="26" t="s">
        <v>143</v>
      </c>
      <c r="C103" s="62">
        <f>'[1]Sheet1'!C106*'[1]Sheet1'!C$158</f>
        <v>55.76677945166751</v>
      </c>
      <c r="D103" s="62">
        <f>'[1]Sheet1'!D106*'[1]Sheet1'!D$158</f>
        <v>65.38240861787772</v>
      </c>
      <c r="E103" s="62">
        <f>'[1]Sheet1'!E106*'[1]Sheet1'!E$158</f>
        <v>50.6276441307131</v>
      </c>
      <c r="F103" s="62">
        <f>'[1]Sheet1'!F106*'[1]Sheet1'!F$158</f>
        <v>86.60475287270506</v>
      </c>
      <c r="G103" s="62">
        <f>'[1]Sheet1'!G106*'[1]Sheet1'!G$158</f>
        <v>52.747625164153945</v>
      </c>
      <c r="H103" s="62">
        <f>'[1]Sheet1'!H106*'[1]Sheet1'!H$158</f>
        <v>65.98919970789731</v>
      </c>
      <c r="I103" s="62">
        <f>'[1]Sheet1'!I106*'[1]Sheet1'!I$158</f>
        <v>47.54496662128571</v>
      </c>
      <c r="J103" s="62">
        <f>'[1]Sheet1'!J106*'[1]Sheet1'!J$158</f>
        <v>98.19742879983606</v>
      </c>
      <c r="K103" s="62">
        <f>'[1]Sheet1'!K106*'[1]Sheet1'!K$158</f>
        <v>51.12586435731658</v>
      </c>
      <c r="L103" s="62">
        <f>'[1]Sheet1'!L106*'[1]Sheet1'!L$158</f>
        <v>91.24174461990121</v>
      </c>
      <c r="M103" s="62">
        <f>'[1]Sheet1'!M106*'[1]Sheet1'!M$158</f>
        <v>59.7859479882777</v>
      </c>
      <c r="N103" s="62">
        <f>'[1]Sheet1'!N106*'[1]Sheet1'!N$158</f>
        <v>57.64801634714892</v>
      </c>
      <c r="O103" s="62">
        <f>'[1]Sheet1'!O106*'[1]Sheet1'!O$158</f>
        <v>61.04732634176765</v>
      </c>
      <c r="P103" s="28">
        <f>O103/O102*100-100</f>
        <v>0.16049910816811064</v>
      </c>
      <c r="Q103" s="28">
        <f t="shared" si="9"/>
        <v>-2.4581239792021705</v>
      </c>
      <c r="S103" s="61"/>
    </row>
    <row r="104" spans="2:19" ht="12.75" hidden="1">
      <c r="B104" s="26" t="s">
        <v>124</v>
      </c>
      <c r="C104" s="62">
        <f>'[1]Sheet1'!C107*'[1]Sheet1'!C$158</f>
        <v>55.64963830849882</v>
      </c>
      <c r="D104" s="62">
        <f>'[1]Sheet1'!D107*'[1]Sheet1'!D$158</f>
        <v>65.11308887783532</v>
      </c>
      <c r="E104" s="62">
        <f>'[1]Sheet1'!E107*'[1]Sheet1'!E$158</f>
        <v>50.5513664433615</v>
      </c>
      <c r="F104" s="62">
        <f>'[1]Sheet1'!F107*'[1]Sheet1'!F$158</f>
        <v>86.76394718720799</v>
      </c>
      <c r="G104" s="62">
        <f>'[1]Sheet1'!G107*'[1]Sheet1'!G$158</f>
        <v>52.710735793106146</v>
      </c>
      <c r="H104" s="62">
        <f>'[1]Sheet1'!H107*'[1]Sheet1'!H$158</f>
        <v>65.94709082263752</v>
      </c>
      <c r="I104" s="62">
        <f>'[1]Sheet1'!I107*'[1]Sheet1'!I$158</f>
        <v>47.42510487851094</v>
      </c>
      <c r="J104" s="62">
        <f>'[1]Sheet1'!J107*'[1]Sheet1'!J$158</f>
        <v>98.16611498469332</v>
      </c>
      <c r="K104" s="62">
        <f>'[1]Sheet1'!K107*'[1]Sheet1'!K$158</f>
        <v>51.16974839139711</v>
      </c>
      <c r="L104" s="62">
        <f>'[1]Sheet1'!L107*'[1]Sheet1'!L$158</f>
        <v>91.24174461990121</v>
      </c>
      <c r="M104" s="62">
        <f>'[1]Sheet1'!M107*'[1]Sheet1'!M$158</f>
        <v>59.742137895069796</v>
      </c>
      <c r="N104" s="62">
        <f>'[1]Sheet1'!N107*'[1]Sheet1'!N$158</f>
        <v>57.47347049488507</v>
      </c>
      <c r="O104" s="62">
        <f>'[1]Sheet1'!O107*'[1]Sheet1'!O$158</f>
        <v>60.98184020343532</v>
      </c>
      <c r="P104" s="28">
        <f>O104/O103*100-100</f>
        <v>-0.10727109974597226</v>
      </c>
      <c r="Q104" s="28">
        <f t="shared" si="9"/>
        <v>-2.4730780944247783</v>
      </c>
      <c r="S104" s="61"/>
    </row>
    <row r="105" spans="3:15" ht="11.25" hidden="1"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</row>
    <row r="106" spans="1:19" ht="12.75" hidden="1">
      <c r="A106" s="5">
        <v>2016</v>
      </c>
      <c r="B106" s="26" t="s">
        <v>144</v>
      </c>
      <c r="C106" s="62">
        <f>'[1]Sheet1'!C109*'[1]Sheet1'!C$158</f>
        <v>55.722519660899565</v>
      </c>
      <c r="D106" s="62">
        <f>'[1]Sheet1'!D109*'[1]Sheet1'!D$158</f>
        <v>65.14494592752835</v>
      </c>
      <c r="E106" s="62">
        <f>'[1]Sheet1'!E109*'[1]Sheet1'!E$158</f>
        <v>50.54201001061782</v>
      </c>
      <c r="F106" s="62">
        <f>'[1]Sheet1'!F109*'[1]Sheet1'!F$158</f>
        <v>86.7325840166769</v>
      </c>
      <c r="G106" s="62">
        <f>'[1]Sheet1'!G109*'[1]Sheet1'!G$158</f>
        <v>52.55254239169547</v>
      </c>
      <c r="H106" s="62">
        <f>'[1]Sheet1'!H109*'[1]Sheet1'!H$158</f>
        <v>65.85125716670301</v>
      </c>
      <c r="I106" s="62">
        <f>'[1]Sheet1'!I109*'[1]Sheet1'!I$158</f>
        <v>47.249098612529316</v>
      </c>
      <c r="J106" s="62">
        <f>'[1]Sheet1'!J109*'[1]Sheet1'!J$158</f>
        <v>98.16344492484002</v>
      </c>
      <c r="K106" s="62">
        <f>'[1]Sheet1'!K109*'[1]Sheet1'!K$158</f>
        <v>51.07741507786565</v>
      </c>
      <c r="L106" s="62">
        <f>'[1]Sheet1'!L109*'[1]Sheet1'!L$158</f>
        <v>91.24174461990121</v>
      </c>
      <c r="M106" s="62">
        <f>'[1]Sheet1'!M109*'[1]Sheet1'!M$158</f>
        <v>59.645027248186906</v>
      </c>
      <c r="N106" s="62">
        <f>'[1]Sheet1'!N109*'[1]Sheet1'!N$158</f>
        <v>57.30739545025018</v>
      </c>
      <c r="O106" s="62">
        <f>'[1]Sheet1'!O109*'[1]Sheet1'!O$158</f>
        <v>60.950936683419066</v>
      </c>
      <c r="P106" s="28">
        <f>O106/O104*100-100</f>
        <v>-0.05067659472584296</v>
      </c>
      <c r="Q106" s="28">
        <f aca="true" t="shared" si="11" ref="Q106:Q117">O106/O93*100-100</f>
        <v>-2.1866455666380062</v>
      </c>
      <c r="S106" s="61"/>
    </row>
    <row r="107" spans="2:19" ht="12.75" hidden="1">
      <c r="B107" s="26" t="s">
        <v>129</v>
      </c>
      <c r="C107" s="62">
        <f>'[1]Sheet1'!C110*'[1]Sheet1'!C$158</f>
        <v>55.70706664050917</v>
      </c>
      <c r="D107" s="62">
        <f>'[1]Sheet1'!D110*'[1]Sheet1'!D$158</f>
        <v>65.0556981676479</v>
      </c>
      <c r="E107" s="62">
        <f>'[1]Sheet1'!E110*'[1]Sheet1'!E$158</f>
        <v>50.54402240553495</v>
      </c>
      <c r="F107" s="62">
        <f>'[1]Sheet1'!F110*'[1]Sheet1'!F$158</f>
        <v>86.62428213208835</v>
      </c>
      <c r="G107" s="62">
        <f>'[1]Sheet1'!G110*'[1]Sheet1'!G$158</f>
        <v>52.451828543615974</v>
      </c>
      <c r="H107" s="62">
        <f>'[1]Sheet1'!H110*'[1]Sheet1'!H$158</f>
        <v>65.74084366174728</v>
      </c>
      <c r="I107" s="62">
        <f>'[1]Sheet1'!I110*'[1]Sheet1'!I$158</f>
        <v>47.07660492217251</v>
      </c>
      <c r="J107" s="62">
        <f>'[1]Sheet1'!J110*'[1]Sheet1'!J$158</f>
        <v>98.03631477084306</v>
      </c>
      <c r="K107" s="62">
        <f>'[1]Sheet1'!K110*'[1]Sheet1'!K$158</f>
        <v>51.07120577700117</v>
      </c>
      <c r="L107" s="62">
        <f>'[1]Sheet1'!L110*'[1]Sheet1'!L$158</f>
        <v>91.24174461990121</v>
      </c>
      <c r="M107" s="62">
        <f>'[1]Sheet1'!M110*'[1]Sheet1'!M$158</f>
        <v>59.60130336209422</v>
      </c>
      <c r="N107" s="62">
        <f>'[1]Sheet1'!N110*'[1]Sheet1'!N$158</f>
        <v>57.27345400603831</v>
      </c>
      <c r="O107" s="62">
        <f>'[1]Sheet1'!O110*'[1]Sheet1'!O$158</f>
        <v>60.88805985260585</v>
      </c>
      <c r="P107" s="28">
        <f aca="true" t="shared" si="12" ref="P107:P112">O107/O106*100-100</f>
        <v>-0.10315974492696967</v>
      </c>
      <c r="Q107" s="28">
        <f t="shared" si="11"/>
        <v>-2.2196568978301627</v>
      </c>
      <c r="S107" s="61"/>
    </row>
    <row r="108" spans="2:19" ht="12.75" hidden="1">
      <c r="B108" s="26" t="s">
        <v>132</v>
      </c>
      <c r="C108" s="62">
        <f>'[1]Sheet1'!C111*'[1]Sheet1'!C$158</f>
        <v>55.63275785341503</v>
      </c>
      <c r="D108" s="62">
        <f>'[1]Sheet1'!D111*'[1]Sheet1'!D$158</f>
        <v>64.96123488003438</v>
      </c>
      <c r="E108" s="62">
        <f>'[1]Sheet1'!E111*'[1]Sheet1'!E$158</f>
        <v>50.456288832636204</v>
      </c>
      <c r="F108" s="62">
        <f>'[1]Sheet1'!F111*'[1]Sheet1'!F$158</f>
        <v>85.72796134860403</v>
      </c>
      <c r="G108" s="62">
        <f>'[1]Sheet1'!G111*'[1]Sheet1'!G$158</f>
        <v>52.069649209659</v>
      </c>
      <c r="H108" s="62">
        <f>'[1]Sheet1'!H111*'[1]Sheet1'!H$158</f>
        <v>65.65802637818504</v>
      </c>
      <c r="I108" s="62">
        <f>'[1]Sheet1'!I111*'[1]Sheet1'!I$158</f>
        <v>46.936516039201635</v>
      </c>
      <c r="J108" s="62">
        <f>'[1]Sheet1'!J111*'[1]Sheet1'!J$158</f>
        <v>98.44642190979508</v>
      </c>
      <c r="K108" s="62">
        <f>'[1]Sheet1'!K111*'[1]Sheet1'!K$158</f>
        <v>51.05070790417887</v>
      </c>
      <c r="L108" s="62">
        <f>'[1]Sheet1'!L111*'[1]Sheet1'!L$158</f>
        <v>94.31035259981586</v>
      </c>
      <c r="M108" s="62">
        <f>'[1]Sheet1'!M111*'[1]Sheet1'!M$158</f>
        <v>59.230559751773114</v>
      </c>
      <c r="N108" s="62">
        <f>'[1]Sheet1'!N111*'[1]Sheet1'!N$158</f>
        <v>56.92761555394167</v>
      </c>
      <c r="O108" s="62">
        <f>'[1]Sheet1'!O111*'[1]Sheet1'!O$158</f>
        <v>60.816628192602124</v>
      </c>
      <c r="P108" s="28">
        <f t="shared" si="12"/>
        <v>-0.11731636740708495</v>
      </c>
      <c r="Q108" s="28">
        <f t="shared" si="11"/>
        <v>-2.3071830073550785</v>
      </c>
      <c r="S108" s="61"/>
    </row>
    <row r="109" spans="2:19" ht="12.75" hidden="1">
      <c r="B109" s="26" t="s">
        <v>136</v>
      </c>
      <c r="C109" s="62">
        <f>'[1]Sheet1'!C112*'[1]Sheet1'!C$158</f>
        <v>55.35156095214825</v>
      </c>
      <c r="D109" s="62">
        <f>'[1]Sheet1'!D112*'[1]Sheet1'!D$158</f>
        <v>64.97782541624885</v>
      </c>
      <c r="E109" s="62">
        <f>'[1]Sheet1'!E112*'[1]Sheet1'!E$158</f>
        <v>50.38378301681126</v>
      </c>
      <c r="F109" s="62">
        <f>'[1]Sheet1'!F112*'[1]Sheet1'!F$158</f>
        <v>85.707319487975</v>
      </c>
      <c r="G109" s="62">
        <f>'[1]Sheet1'!G112*'[1]Sheet1'!G$158</f>
        <v>51.90049652167618</v>
      </c>
      <c r="H109" s="62">
        <f>'[1]Sheet1'!H112*'[1]Sheet1'!H$158</f>
        <v>65.65528139415589</v>
      </c>
      <c r="I109" s="62">
        <f>'[1]Sheet1'!I112*'[1]Sheet1'!I$158</f>
        <v>46.97092433751217</v>
      </c>
      <c r="J109" s="62">
        <f>'[1]Sheet1'!J112*'[1]Sheet1'!J$158</f>
        <v>98.3677478163175</v>
      </c>
      <c r="K109" s="62">
        <f>'[1]Sheet1'!K112*'[1]Sheet1'!K$158</f>
        <v>51.038743039221316</v>
      </c>
      <c r="L109" s="62">
        <f>'[1]Sheet1'!L112*'[1]Sheet1'!L$158</f>
        <v>94.29725190952749</v>
      </c>
      <c r="M109" s="62">
        <f>'[1]Sheet1'!M112*'[1]Sheet1'!M$158</f>
        <v>59.17840956022231</v>
      </c>
      <c r="N109" s="62">
        <f>'[1]Sheet1'!N112*'[1]Sheet1'!N$158</f>
        <v>56.72560881757865</v>
      </c>
      <c r="O109" s="62">
        <f>'[1]Sheet1'!O112*'[1]Sheet1'!O$158</f>
        <v>60.68611674561954</v>
      </c>
      <c r="P109" s="28">
        <f t="shared" si="12"/>
        <v>-0.21459829467897862</v>
      </c>
      <c r="Q109" s="28">
        <f t="shared" si="11"/>
        <v>-1.6436081477258284</v>
      </c>
      <c r="S109" s="61"/>
    </row>
    <row r="110" spans="2:19" ht="12.75" hidden="1">
      <c r="B110" s="26" t="s">
        <v>137</v>
      </c>
      <c r="C110" s="62">
        <f>'[1]Sheet1'!C113*'[1]Sheet1'!C$158</f>
        <v>55.08122733513887</v>
      </c>
      <c r="D110" s="62">
        <f>'[1]Sheet1'!D113*'[1]Sheet1'!D$158</f>
        <v>64.79085733254941</v>
      </c>
      <c r="E110" s="62">
        <f>'[1]Sheet1'!E113*'[1]Sheet1'!E$158</f>
        <v>50.27330997917376</v>
      </c>
      <c r="F110" s="62">
        <f>'[1]Sheet1'!F113*'[1]Sheet1'!F$158</f>
        <v>85.81201745507853</v>
      </c>
      <c r="G110" s="62">
        <f>'[1]Sheet1'!G113*'[1]Sheet1'!G$158</f>
        <v>51.84371112556833</v>
      </c>
      <c r="H110" s="62">
        <f>'[1]Sheet1'!H113*'[1]Sheet1'!H$158</f>
        <v>65.53452803499245</v>
      </c>
      <c r="I110" s="62">
        <f>'[1]Sheet1'!I113*'[1]Sheet1'!I$158</f>
        <v>46.91999979212768</v>
      </c>
      <c r="J110" s="62">
        <f>'[1]Sheet1'!J113*'[1]Sheet1'!J$158</f>
        <v>96.78554775935015</v>
      </c>
      <c r="K110" s="62">
        <f>'[1]Sheet1'!K113*'[1]Sheet1'!K$158</f>
        <v>51.07079229022224</v>
      </c>
      <c r="L110" s="62">
        <f>'[1]Sheet1'!L113*'[1]Sheet1'!L$158</f>
        <v>94.29868377326082</v>
      </c>
      <c r="M110" s="62">
        <f>'[1]Sheet1'!M113*'[1]Sheet1'!M$158</f>
        <v>59.19303565322488</v>
      </c>
      <c r="N110" s="62">
        <f>'[1]Sheet1'!N113*'[1]Sheet1'!N$158</f>
        <v>56.536852093329905</v>
      </c>
      <c r="O110" s="62">
        <f>'[1]Sheet1'!O113*'[1]Sheet1'!O$158</f>
        <v>60.541826916864636</v>
      </c>
      <c r="P110" s="28">
        <f t="shared" si="12"/>
        <v>-0.23776414852795824</v>
      </c>
      <c r="Q110" s="28">
        <f t="shared" si="11"/>
        <v>-1.6934803608920674</v>
      </c>
      <c r="S110" s="61"/>
    </row>
    <row r="111" spans="2:19" ht="12.75" hidden="1">
      <c r="B111" s="26" t="s">
        <v>138</v>
      </c>
      <c r="C111" s="62">
        <f>'[1]Sheet1'!C114*'[1]Sheet1'!C$158</f>
        <v>54.888171718619255</v>
      </c>
      <c r="D111" s="62">
        <f>'[1]Sheet1'!D114*'[1]Sheet1'!D$158</f>
        <v>64.8361243730094</v>
      </c>
      <c r="E111" s="62">
        <f>'[1]Sheet1'!E114*'[1]Sheet1'!E$158</f>
        <v>50.16768149262784</v>
      </c>
      <c r="F111" s="62">
        <f>'[1]Sheet1'!F114*'[1]Sheet1'!F$158</f>
        <v>86.3090338172187</v>
      </c>
      <c r="G111" s="62">
        <f>'[1]Sheet1'!G114*'[1]Sheet1'!G$158</f>
        <v>51.86135071853757</v>
      </c>
      <c r="H111" s="62">
        <f>'[1]Sheet1'!H114*'[1]Sheet1'!H$158</f>
        <v>65.63004312081183</v>
      </c>
      <c r="I111" s="62">
        <f>'[1]Sheet1'!I114*'[1]Sheet1'!I$158</f>
        <v>46.880431286284995</v>
      </c>
      <c r="J111" s="62">
        <f>'[1]Sheet1'!J114*'[1]Sheet1'!J$158</f>
        <v>96.78062459600758</v>
      </c>
      <c r="K111" s="62">
        <f>'[1]Sheet1'!K114*'[1]Sheet1'!K$158</f>
        <v>50.95080367887352</v>
      </c>
      <c r="L111" s="62">
        <f>'[1]Sheet1'!L114*'[1]Sheet1'!L$158</f>
        <v>96.79975978600945</v>
      </c>
      <c r="M111" s="62">
        <f>'[1]Sheet1'!M114*'[1]Sheet1'!M$158</f>
        <v>59.374643596574465</v>
      </c>
      <c r="N111" s="62">
        <f>'[1]Sheet1'!N114*'[1]Sheet1'!N$158</f>
        <v>56.58812020789373</v>
      </c>
      <c r="O111" s="62">
        <f>'[1]Sheet1'!O114*'[1]Sheet1'!O$158</f>
        <v>60.659035251929026</v>
      </c>
      <c r="P111" s="28">
        <f t="shared" si="12"/>
        <v>0.19359893982937137</v>
      </c>
      <c r="Q111" s="28">
        <f t="shared" si="11"/>
        <v>-1.3662240413085556</v>
      </c>
      <c r="S111" s="61"/>
    </row>
    <row r="112" spans="2:19" ht="12.75" hidden="1">
      <c r="B112" s="26" t="s">
        <v>139</v>
      </c>
      <c r="C112" s="62">
        <f>'[1]Sheet1'!C115*'[1]Sheet1'!C$158</f>
        <v>54.60058302628257</v>
      </c>
      <c r="D112" s="62">
        <f>'[1]Sheet1'!D115*'[1]Sheet1'!D$158</f>
        <v>64.84314072448684</v>
      </c>
      <c r="E112" s="62">
        <f>'[1]Sheet1'!E115*'[1]Sheet1'!E$158</f>
        <v>50.09184360202183</v>
      </c>
      <c r="F112" s="62">
        <f>'[1]Sheet1'!F115*'[1]Sheet1'!F$158</f>
        <v>86.3468625364022</v>
      </c>
      <c r="G112" s="62">
        <f>'[1]Sheet1'!G115*'[1]Sheet1'!G$158</f>
        <v>51.88697331807781</v>
      </c>
      <c r="H112" s="62">
        <f>'[1]Sheet1'!H115*'[1]Sheet1'!H$158</f>
        <v>65.53304534795629</v>
      </c>
      <c r="I112" s="62">
        <f>'[1]Sheet1'!I115*'[1]Sheet1'!I$158</f>
        <v>46.866148857075096</v>
      </c>
      <c r="J112" s="62">
        <f>'[1]Sheet1'!J115*'[1]Sheet1'!J$158</f>
        <v>96.42749504960838</v>
      </c>
      <c r="K112" s="62">
        <f>'[1]Sheet1'!K115*'[1]Sheet1'!K$158</f>
        <v>50.99503069243182</v>
      </c>
      <c r="L112" s="62">
        <f>'[1]Sheet1'!L115*'[1]Sheet1'!L$158</f>
        <v>96.80017611715631</v>
      </c>
      <c r="M112" s="62">
        <f>'[1]Sheet1'!M115*'[1]Sheet1'!M$158</f>
        <v>59.398752409072834</v>
      </c>
      <c r="N112" s="62">
        <f>'[1]Sheet1'!N115*'[1]Sheet1'!N$158</f>
        <v>56.4162111890736</v>
      </c>
      <c r="O112" s="62">
        <f>'[1]Sheet1'!O115*'[1]Sheet1'!O$158</f>
        <v>60.546530614672385</v>
      </c>
      <c r="P112" s="28">
        <f t="shared" si="12"/>
        <v>-0.1854705350808672</v>
      </c>
      <c r="Q112" s="28">
        <f t="shared" si="11"/>
        <v>-1.604916154641728</v>
      </c>
      <c r="S112" s="61"/>
    </row>
    <row r="113" spans="2:19" ht="12.75" hidden="1">
      <c r="B113" s="26" t="s">
        <v>140</v>
      </c>
      <c r="C113" s="62">
        <f>'[1]Sheet1'!C116*'[1]Sheet1'!C$158</f>
        <v>54.43080832400562</v>
      </c>
      <c r="D113" s="62">
        <f>'[1]Sheet1'!D116*'[1]Sheet1'!D$158</f>
        <v>64.80237732478157</v>
      </c>
      <c r="E113" s="62">
        <f>'[1]Sheet1'!E116*'[1]Sheet1'!E$158</f>
        <v>49.98340248808104</v>
      </c>
      <c r="F113" s="62">
        <f>'[1]Sheet1'!F116*'[1]Sheet1'!F$158</f>
        <v>86.34855157626419</v>
      </c>
      <c r="G113" s="62">
        <f>'[1]Sheet1'!G116*'[1]Sheet1'!G$158</f>
        <v>51.87074951070227</v>
      </c>
      <c r="H113" s="62">
        <f>'[1]Sheet1'!H116*'[1]Sheet1'!H$158</f>
        <v>65.5181755864213</v>
      </c>
      <c r="I113" s="62">
        <f>'[1]Sheet1'!I116*'[1]Sheet1'!I$158</f>
        <v>46.8064362699927</v>
      </c>
      <c r="J113" s="62">
        <f>'[1]Sheet1'!J116*'[1]Sheet1'!J$158</f>
        <v>96.40890706714639</v>
      </c>
      <c r="K113" s="62">
        <f>'[1]Sheet1'!K116*'[1]Sheet1'!K$158</f>
        <v>50.943025445932626</v>
      </c>
      <c r="L113" s="62">
        <f>'[1]Sheet1'!L116*'[1]Sheet1'!L$158</f>
        <v>96.80017611715631</v>
      </c>
      <c r="M113" s="62">
        <f>'[1]Sheet1'!M116*'[1]Sheet1'!M$158</f>
        <v>59.40403576786678</v>
      </c>
      <c r="N113" s="62">
        <f>'[1]Sheet1'!N116*'[1]Sheet1'!N$158</f>
        <v>56.486994588214536</v>
      </c>
      <c r="O113" s="62">
        <f>'[1]Sheet1'!O116*'[1]Sheet1'!O$158</f>
        <v>60.46970186106937</v>
      </c>
      <c r="P113" s="28">
        <f>O113/O112*100-100</f>
        <v>-0.1268920825405644</v>
      </c>
      <c r="Q113" s="28">
        <f t="shared" si="11"/>
        <v>-1.4290585700596523</v>
      </c>
      <c r="S113" s="61"/>
    </row>
    <row r="114" spans="2:19" ht="12.75" hidden="1">
      <c r="B114" s="26" t="s">
        <v>141</v>
      </c>
      <c r="C114" s="62">
        <f>'[1]Sheet1'!C117*'[1]Sheet1'!C$158</f>
        <v>54.39794579660761</v>
      </c>
      <c r="D114" s="62">
        <f>'[1]Sheet1'!D117*'[1]Sheet1'!D$158</f>
        <v>64.86949733209308</v>
      </c>
      <c r="E114" s="62">
        <f>'[1]Sheet1'!E117*'[1]Sheet1'!E$158</f>
        <v>49.96712997929308</v>
      </c>
      <c r="F114" s="62">
        <f>'[1]Sheet1'!F117*'[1]Sheet1'!F$158</f>
        <v>85.39142439936568</v>
      </c>
      <c r="G114" s="62">
        <f>'[1]Sheet1'!G117*'[1]Sheet1'!G$158</f>
        <v>51.72959261339602</v>
      </c>
      <c r="H114" s="62">
        <f>'[1]Sheet1'!H117*'[1]Sheet1'!H$158</f>
        <v>65.50096676947867</v>
      </c>
      <c r="I114" s="62">
        <f>'[1]Sheet1'!I117*'[1]Sheet1'!I$158</f>
        <v>46.7687208079886</v>
      </c>
      <c r="J114" s="62">
        <f>'[1]Sheet1'!J117*'[1]Sheet1'!J$158</f>
        <v>96.3262813061659</v>
      </c>
      <c r="K114" s="62">
        <f>'[1]Sheet1'!K117*'[1]Sheet1'!K$158</f>
        <v>50.81107696010018</v>
      </c>
      <c r="L114" s="62">
        <f>'[1]Sheet1'!L117*'[1]Sheet1'!L$158</f>
        <v>96.80017611715631</v>
      </c>
      <c r="M114" s="62">
        <f>'[1]Sheet1'!M117*'[1]Sheet1'!M$158</f>
        <v>59.40784840581269</v>
      </c>
      <c r="N114" s="62">
        <f>'[1]Sheet1'!N117*'[1]Sheet1'!N$158</f>
        <v>56.541232859572816</v>
      </c>
      <c r="O114" s="62">
        <f>'[1]Sheet1'!O117*'[1]Sheet1'!O$158</f>
        <v>60.31512506259939</v>
      </c>
      <c r="P114" s="28">
        <f>O114/O113*100-100</f>
        <v>-0.2556268572732847</v>
      </c>
      <c r="Q114" s="28">
        <f t="shared" si="11"/>
        <v>-1.3264628713672835</v>
      </c>
      <c r="S114" s="61"/>
    </row>
    <row r="115" spans="2:19" ht="12.75" hidden="1">
      <c r="B115" s="26" t="s">
        <v>142</v>
      </c>
      <c r="C115" s="62">
        <f>'[1]Sheet1'!C118*'[1]Sheet1'!C$158</f>
        <v>54.61527032060431</v>
      </c>
      <c r="D115" s="62">
        <f>'[1]Sheet1'!D118*'[1]Sheet1'!D$158</f>
        <v>64.83975038372779</v>
      </c>
      <c r="E115" s="62">
        <f>'[1]Sheet1'!E118*'[1]Sheet1'!E$158</f>
        <v>49.847632759517474</v>
      </c>
      <c r="F115" s="62">
        <f>'[1]Sheet1'!F118*'[1]Sheet1'!F$158</f>
        <v>85.28160020056963</v>
      </c>
      <c r="G115" s="62">
        <f>'[1]Sheet1'!G118*'[1]Sheet1'!G$158</f>
        <v>51.762392145785704</v>
      </c>
      <c r="H115" s="62">
        <f>'[1]Sheet1'!H118*'[1]Sheet1'!H$158</f>
        <v>65.48291922407522</v>
      </c>
      <c r="I115" s="62">
        <f>'[1]Sheet1'!I118*'[1]Sheet1'!I$158</f>
        <v>46.739408078931376</v>
      </c>
      <c r="J115" s="62">
        <f>'[1]Sheet1'!J118*'[1]Sheet1'!J$158</f>
        <v>96.3262813061659</v>
      </c>
      <c r="K115" s="62">
        <f>'[1]Sheet1'!K118*'[1]Sheet1'!K$158</f>
        <v>50.804325601498974</v>
      </c>
      <c r="L115" s="62">
        <f>'[1]Sheet1'!L118*'[1]Sheet1'!L$158</f>
        <v>96.80017611715631</v>
      </c>
      <c r="M115" s="62">
        <f>'[1]Sheet1'!M118*'[1]Sheet1'!M$158</f>
        <v>59.36989035040722</v>
      </c>
      <c r="N115" s="62">
        <f>'[1]Sheet1'!N118*'[1]Sheet1'!N$158</f>
        <v>56.63538198084309</v>
      </c>
      <c r="O115" s="62">
        <f>'[1]Sheet1'!O118*'[1]Sheet1'!O$158</f>
        <v>60.36911193728435</v>
      </c>
      <c r="P115" s="28">
        <f>O115/O114*100-100</f>
        <v>0.08950802079732512</v>
      </c>
      <c r="Q115" s="28">
        <f t="shared" si="11"/>
        <v>-0.9522489403720442</v>
      </c>
      <c r="S115" s="61"/>
    </row>
    <row r="116" spans="2:19" ht="12.75" hidden="1">
      <c r="B116" s="26" t="s">
        <v>143</v>
      </c>
      <c r="C116" s="62">
        <f>'[1]Sheet1'!C119*'[1]Sheet1'!C$158</f>
        <v>54.90909584643447</v>
      </c>
      <c r="D116" s="62">
        <f>'[1]Sheet1'!D119*'[1]Sheet1'!D$158</f>
        <v>64.87676029718732</v>
      </c>
      <c r="E116" s="62">
        <f>'[1]Sheet1'!E119*'[1]Sheet1'!E$158</f>
        <v>49.80463573446432</v>
      </c>
      <c r="F116" s="62">
        <f>'[1]Sheet1'!F119*'[1]Sheet1'!F$158</f>
        <v>85.28200504780635</v>
      </c>
      <c r="G116" s="62">
        <f>'[1]Sheet1'!G119*'[1]Sheet1'!G$158</f>
        <v>51.812338610539015</v>
      </c>
      <c r="H116" s="62">
        <f>'[1]Sheet1'!H119*'[1]Sheet1'!H$158</f>
        <v>65.44002378684021</v>
      </c>
      <c r="I116" s="62">
        <f>'[1]Sheet1'!I119*'[1]Sheet1'!I$158</f>
        <v>46.89419739846594</v>
      </c>
      <c r="J116" s="62">
        <f>'[1]Sheet1'!J119*'[1]Sheet1'!J$158</f>
        <v>96.3262813061659</v>
      </c>
      <c r="K116" s="62">
        <f>'[1]Sheet1'!K119*'[1]Sheet1'!K$158</f>
        <v>50.89821607197296</v>
      </c>
      <c r="L116" s="62">
        <f>'[1]Sheet1'!L119*'[1]Sheet1'!L$158</f>
        <v>94.4182446206118</v>
      </c>
      <c r="M116" s="62">
        <f>'[1]Sheet1'!M119*'[1]Sheet1'!M$158</f>
        <v>59.365783478879685</v>
      </c>
      <c r="N116" s="62">
        <f>'[1]Sheet1'!N119*'[1]Sheet1'!N$158</f>
        <v>56.712874295203406</v>
      </c>
      <c r="O116" s="62">
        <f>'[1]Sheet1'!O119*'[1]Sheet1'!O$158</f>
        <v>60.37942874057255</v>
      </c>
      <c r="P116" s="28">
        <f>O116/O115*100-100</f>
        <v>0.01708953959587234</v>
      </c>
      <c r="Q116" s="28">
        <f t="shared" si="11"/>
        <v>-1.094065278888607</v>
      </c>
      <c r="S116" s="61"/>
    </row>
    <row r="117" spans="2:22" ht="12.75" hidden="1">
      <c r="B117" s="26" t="s">
        <v>124</v>
      </c>
      <c r="C117" s="62">
        <f>'[1]Sheet1'!C120*'[1]Sheet1'!C$158</f>
        <v>55.11830203525589</v>
      </c>
      <c r="D117" s="62">
        <f>'[1]Sheet1'!D120*'[1]Sheet1'!D$158</f>
        <v>64.84097706525179</v>
      </c>
      <c r="E117" s="62">
        <f>'[1]Sheet1'!E120*'[1]Sheet1'!E$158</f>
        <v>49.84830452647923</v>
      </c>
      <c r="F117" s="62">
        <f>'[1]Sheet1'!F120*'[1]Sheet1'!F$158</f>
        <v>84.77486035289938</v>
      </c>
      <c r="G117" s="62">
        <f>'[1]Sheet1'!G120*'[1]Sheet1'!G$158</f>
        <v>52.049863608297066</v>
      </c>
      <c r="H117" s="62">
        <f>'[1]Sheet1'!H120*'[1]Sheet1'!H$158</f>
        <v>65.5021612800778</v>
      </c>
      <c r="I117" s="62">
        <f>'[1]Sheet1'!I120*'[1]Sheet1'!I$158</f>
        <v>46.76697414487009</v>
      </c>
      <c r="J117" s="62">
        <f>'[1]Sheet1'!J120*'[1]Sheet1'!J$158</f>
        <v>96.3262813061659</v>
      </c>
      <c r="K117" s="62">
        <f>'[1]Sheet1'!K120*'[1]Sheet1'!K$158</f>
        <v>51.04504901060988</v>
      </c>
      <c r="L117" s="62">
        <f>'[1]Sheet1'!L120*'[1]Sheet1'!L$158</f>
        <v>94.42274324403262</v>
      </c>
      <c r="M117" s="62">
        <f>'[1]Sheet1'!M120*'[1]Sheet1'!M$158</f>
        <v>59.460186063258654</v>
      </c>
      <c r="N117" s="62">
        <f>'[1]Sheet1'!N120*'[1]Sheet1'!N$158</f>
        <v>56.907180957564606</v>
      </c>
      <c r="O117" s="62">
        <f>'[1]Sheet1'!O120*'[1]Sheet1'!O$158</f>
        <v>60.41387141823156</v>
      </c>
      <c r="P117" s="28">
        <f>O117/O116*100-100</f>
        <v>0.057043728927936854</v>
      </c>
      <c r="Q117" s="28">
        <f t="shared" si="11"/>
        <v>-0.9313736405936908</v>
      </c>
      <c r="S117" s="61"/>
      <c r="V117" s="59"/>
    </row>
    <row r="118" spans="3:22" ht="11.25" hidden="1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V118" s="59"/>
    </row>
    <row r="119" spans="1:22" ht="12.75" hidden="1">
      <c r="A119" s="5">
        <v>2017</v>
      </c>
      <c r="B119" s="26" t="s">
        <v>144</v>
      </c>
      <c r="C119" s="62">
        <f>'[1]Sheet1'!C122*'[1]Sheet1'!C$158</f>
        <v>55.557078688084566</v>
      </c>
      <c r="D119" s="62">
        <f>'[1]Sheet1'!D122*'[1]Sheet1'!D$158</f>
        <v>64.74763394162348</v>
      </c>
      <c r="E119" s="62">
        <f>'[1]Sheet1'!E122*'[1]Sheet1'!E$158</f>
        <v>49.77592522417459</v>
      </c>
      <c r="F119" s="62">
        <f>'[1]Sheet1'!F122*'[1]Sheet1'!F$158</f>
        <v>84.85690459910485</v>
      </c>
      <c r="G119" s="62">
        <f>'[1]Sheet1'!G122*'[1]Sheet1'!G$158</f>
        <v>52.225393362944544</v>
      </c>
      <c r="H119" s="62">
        <f>'[1]Sheet1'!H122*'[1]Sheet1'!H$158</f>
        <v>65.40610705854033</v>
      </c>
      <c r="I119" s="62">
        <f>'[1]Sheet1'!I122*'[1]Sheet1'!I$158</f>
        <v>46.41795602460531</v>
      </c>
      <c r="J119" s="62">
        <f>'[1]Sheet1'!J122*'[1]Sheet1'!J$158</f>
        <v>96.74748187154242</v>
      </c>
      <c r="K119" s="62">
        <f>'[1]Sheet1'!K122*'[1]Sheet1'!K$158</f>
        <v>51.18171439979624</v>
      </c>
      <c r="L119" s="62">
        <f>'[1]Sheet1'!L122*'[1]Sheet1'!L$158</f>
        <v>94.42278048287959</v>
      </c>
      <c r="M119" s="62">
        <f>'[1]Sheet1'!M122*'[1]Sheet1'!M$158</f>
        <v>59.63482878466692</v>
      </c>
      <c r="N119" s="62">
        <f>'[1]Sheet1'!N122*'[1]Sheet1'!N$158</f>
        <v>56.95238680596022</v>
      </c>
      <c r="O119" s="62">
        <f>'[1]Sheet1'!O122*'[1]Sheet1'!O$158</f>
        <v>60.55429459150061</v>
      </c>
      <c r="P119" s="28">
        <f>O119/O117*100-100</f>
        <v>0.23243531654664196</v>
      </c>
      <c r="Q119" s="28">
        <f aca="true" t="shared" si="13" ref="Q119:Q130">O119/O106*100-100</f>
        <v>-0.6507563517499761</v>
      </c>
      <c r="S119" s="61"/>
      <c r="V119" s="59"/>
    </row>
    <row r="120" spans="2:19" ht="12.75" hidden="1">
      <c r="B120" s="26" t="s">
        <v>129</v>
      </c>
      <c r="C120" s="62">
        <f>'[1]Sheet1'!C123*'[1]Sheet1'!C$158</f>
        <v>56.42493181784793</v>
      </c>
      <c r="D120" s="62">
        <f>'[1]Sheet1'!D123*'[1]Sheet1'!D$158</f>
        <v>64.77948048144361</v>
      </c>
      <c r="E120" s="62">
        <f>'[1]Sheet1'!E123*'[1]Sheet1'!E$158</f>
        <v>49.706281256698674</v>
      </c>
      <c r="F120" s="62">
        <f>'[1]Sheet1'!F123*'[1]Sheet1'!F$158</f>
        <v>84.9709141289436</v>
      </c>
      <c r="G120" s="62">
        <f>'[1]Sheet1'!G123*'[1]Sheet1'!G$158</f>
        <v>52.589659276517196</v>
      </c>
      <c r="H120" s="62">
        <f>'[1]Sheet1'!H123*'[1]Sheet1'!H$158</f>
        <v>65.38915858590966</v>
      </c>
      <c r="I120" s="62">
        <f>'[1]Sheet1'!I123*'[1]Sheet1'!I$158</f>
        <v>46.46759608079474</v>
      </c>
      <c r="J120" s="62">
        <f>'[1]Sheet1'!J123*'[1]Sheet1'!J$158</f>
        <v>96.74992919586758</v>
      </c>
      <c r="K120" s="62">
        <f>'[1]Sheet1'!K123*'[1]Sheet1'!K$158</f>
        <v>51.16259519840578</v>
      </c>
      <c r="L120" s="62">
        <f>'[1]Sheet1'!L123*'[1]Sheet1'!L$158</f>
        <v>94.42278048287959</v>
      </c>
      <c r="M120" s="62">
        <f>'[1]Sheet1'!M123*'[1]Sheet1'!M$158</f>
        <v>59.74153329193512</v>
      </c>
      <c r="N120" s="62">
        <f>'[1]Sheet1'!N123*'[1]Sheet1'!N$158</f>
        <v>57.24714775441043</v>
      </c>
      <c r="O120" s="62">
        <f>'[1]Sheet1'!O123*'[1]Sheet1'!O$158</f>
        <v>60.92589032460408</v>
      </c>
      <c r="P120" s="28">
        <f aca="true" t="shared" si="14" ref="P120:P125">O120/O119*100-100</f>
        <v>0.6136571082369358</v>
      </c>
      <c r="Q120" s="28">
        <f t="shared" si="13"/>
        <v>0.062131183174201965</v>
      </c>
      <c r="S120" s="61"/>
    </row>
    <row r="121" spans="2:19" ht="12.75" hidden="1">
      <c r="B121" s="26" t="s">
        <v>132</v>
      </c>
      <c r="C121" s="62">
        <f>'[1]Sheet1'!C124*'[1]Sheet1'!C$158</f>
        <v>56.30421364752864</v>
      </c>
      <c r="D121" s="62">
        <f>'[1]Sheet1'!D124*'[1]Sheet1'!D$158</f>
        <v>64.87976718554113</v>
      </c>
      <c r="E121" s="62">
        <f>'[1]Sheet1'!E124*'[1]Sheet1'!E$158</f>
        <v>49.72308864188387</v>
      </c>
      <c r="F121" s="62">
        <f>'[1]Sheet1'!F124*'[1]Sheet1'!F$158</f>
        <v>84.9153670475742</v>
      </c>
      <c r="G121" s="62">
        <f>'[1]Sheet1'!G124*'[1]Sheet1'!G$158</f>
        <v>52.92392433884064</v>
      </c>
      <c r="H121" s="62">
        <f>'[1]Sheet1'!H124*'[1]Sheet1'!H$158</f>
        <v>65.46413043490912</v>
      </c>
      <c r="I121" s="62">
        <f>'[1]Sheet1'!I124*'[1]Sheet1'!I$158</f>
        <v>46.56673698816874</v>
      </c>
      <c r="J121" s="62">
        <f>'[1]Sheet1'!J124*'[1]Sheet1'!J$158</f>
        <v>96.73310043120729</v>
      </c>
      <c r="K121" s="62">
        <f>'[1]Sheet1'!K124*'[1]Sheet1'!K$158</f>
        <v>51.255133470742436</v>
      </c>
      <c r="L121" s="62">
        <f>'[1]Sheet1'!L124*'[1]Sheet1'!L$158</f>
        <v>94.42278048287959</v>
      </c>
      <c r="M121" s="62">
        <f>'[1]Sheet1'!M124*'[1]Sheet1'!M$158</f>
        <v>59.746572002287344</v>
      </c>
      <c r="N121" s="62">
        <f>'[1]Sheet1'!N124*'[1]Sheet1'!N$158</f>
        <v>57.452782578911815</v>
      </c>
      <c r="O121" s="62">
        <f>'[1]Sheet1'!O124*'[1]Sheet1'!O$158</f>
        <v>60.94476144767425</v>
      </c>
      <c r="P121" s="28">
        <f t="shared" si="14"/>
        <v>0.03097389791044236</v>
      </c>
      <c r="Q121" s="28">
        <f t="shared" si="13"/>
        <v>0.21068786428990904</v>
      </c>
      <c r="S121" s="61"/>
    </row>
    <row r="122" spans="2:19" ht="12.75" hidden="1">
      <c r="B122" s="26" t="s">
        <v>136</v>
      </c>
      <c r="C122" s="62">
        <f>'[1]Sheet1'!C125*'[1]Sheet1'!C$158</f>
        <v>56.101495065078815</v>
      </c>
      <c r="D122" s="62">
        <f>'[1]Sheet1'!D125*'[1]Sheet1'!D$158</f>
        <v>64.80574598510754</v>
      </c>
      <c r="E122" s="62">
        <f>'[1]Sheet1'!E125*'[1]Sheet1'!E$158</f>
        <v>49.73429584153418</v>
      </c>
      <c r="F122" s="62">
        <f>'[1]Sheet1'!F125*'[1]Sheet1'!F$158</f>
        <v>84.94701798513579</v>
      </c>
      <c r="G122" s="62">
        <f>'[1]Sheet1'!G125*'[1]Sheet1'!G$158</f>
        <v>52.9563543782561</v>
      </c>
      <c r="H122" s="62">
        <f>'[1]Sheet1'!H125*'[1]Sheet1'!H$158</f>
        <v>65.43740274181735</v>
      </c>
      <c r="I122" s="62">
        <f>'[1]Sheet1'!I125*'[1]Sheet1'!I$158</f>
        <v>46.56850923162154</v>
      </c>
      <c r="J122" s="62">
        <f>'[1]Sheet1'!J125*'[1]Sheet1'!J$158</f>
        <v>96.78217332532455</v>
      </c>
      <c r="K122" s="62">
        <f>'[1]Sheet1'!K125*'[1]Sheet1'!K$158</f>
        <v>51.26568779664419</v>
      </c>
      <c r="L122" s="62">
        <f>'[1]Sheet1'!L125*'[1]Sheet1'!L$158</f>
        <v>96.33154992220032</v>
      </c>
      <c r="M122" s="62">
        <f>'[1]Sheet1'!M125*'[1]Sheet1'!M$158</f>
        <v>59.94913843634537</v>
      </c>
      <c r="N122" s="62">
        <f>'[1]Sheet1'!N125*'[1]Sheet1'!N$158</f>
        <v>57.41407040087716</v>
      </c>
      <c r="O122" s="62">
        <f>'[1]Sheet1'!O125*'[1]Sheet1'!O$158</f>
        <v>60.978016586015066</v>
      </c>
      <c r="P122" s="28">
        <f t="shared" si="14"/>
        <v>0.05456603250364367</v>
      </c>
      <c r="Q122" s="28">
        <f t="shared" si="13"/>
        <v>0.48099937193065045</v>
      </c>
      <c r="S122" s="61"/>
    </row>
    <row r="123" spans="2:19" ht="12.75" hidden="1">
      <c r="B123" s="26" t="s">
        <v>137</v>
      </c>
      <c r="C123" s="62">
        <f>'[1]Sheet1'!C126*'[1]Sheet1'!C$158</f>
        <v>56.138148113153065</v>
      </c>
      <c r="D123" s="62">
        <f>'[1]Sheet1'!D126*'[1]Sheet1'!D$158</f>
        <v>64.88758528642033</v>
      </c>
      <c r="E123" s="62">
        <f>'[1]Sheet1'!E126*'[1]Sheet1'!E$158</f>
        <v>49.7811954542475</v>
      </c>
      <c r="F123" s="62">
        <f>'[1]Sheet1'!F126*'[1]Sheet1'!F$158</f>
        <v>84.94132345773073</v>
      </c>
      <c r="G123" s="62">
        <f>'[1]Sheet1'!G126*'[1]Sheet1'!G$158</f>
        <v>52.96565833825898</v>
      </c>
      <c r="H123" s="62">
        <f>'[1]Sheet1'!H126*'[1]Sheet1'!H$158</f>
        <v>65.52494597275636</v>
      </c>
      <c r="I123" s="62">
        <f>'[1]Sheet1'!I126*'[1]Sheet1'!I$158</f>
        <v>46.58673386178687</v>
      </c>
      <c r="J123" s="62">
        <f>'[1]Sheet1'!J126*'[1]Sheet1'!J$158</f>
        <v>96.78217332532455</v>
      </c>
      <c r="K123" s="62">
        <f>'[1]Sheet1'!K126*'[1]Sheet1'!K$158</f>
        <v>51.15927213426803</v>
      </c>
      <c r="L123" s="62">
        <f>'[1]Sheet1'!L126*'[1]Sheet1'!L$158</f>
        <v>96.33441674668238</v>
      </c>
      <c r="M123" s="62">
        <f>'[1]Sheet1'!M126*'[1]Sheet1'!M$158</f>
        <v>59.715624254680534</v>
      </c>
      <c r="N123" s="62">
        <f>'[1]Sheet1'!N126*'[1]Sheet1'!N$158</f>
        <v>57.361813933985104</v>
      </c>
      <c r="O123" s="62">
        <f>'[1]Sheet1'!O126*'[1]Sheet1'!O$158</f>
        <v>60.994185370657796</v>
      </c>
      <c r="P123" s="28">
        <f t="shared" si="14"/>
        <v>0.026515760183713155</v>
      </c>
      <c r="Q123" s="28">
        <f t="shared" si="13"/>
        <v>0.7471833554252356</v>
      </c>
      <c r="S123" s="61"/>
    </row>
    <row r="124" spans="2:19" ht="12.75" hidden="1">
      <c r="B124" s="26" t="s">
        <v>138</v>
      </c>
      <c r="C124" s="62">
        <f>'[1]Sheet1'!C127*'[1]Sheet1'!C$158</f>
        <v>55.88546542548817</v>
      </c>
      <c r="D124" s="62">
        <f>'[1]Sheet1'!D127*'[1]Sheet1'!D$158</f>
        <v>65.02443319287264</v>
      </c>
      <c r="E124" s="62">
        <f>'[1]Sheet1'!E127*'[1]Sheet1'!E$158</f>
        <v>49.79553721762875</v>
      </c>
      <c r="F124" s="62">
        <f>'[1]Sheet1'!F127*'[1]Sheet1'!F$158</f>
        <v>84.24427381081054</v>
      </c>
      <c r="G124" s="62">
        <f>'[1]Sheet1'!G127*'[1]Sheet1'!G$158</f>
        <v>53.16875604202382</v>
      </c>
      <c r="H124" s="62">
        <f>'[1]Sheet1'!H127*'[1]Sheet1'!H$158</f>
        <v>65.5026713773379</v>
      </c>
      <c r="I124" s="62">
        <f>'[1]Sheet1'!I127*'[1]Sheet1'!I$158</f>
        <v>46.5020552150886</v>
      </c>
      <c r="J124" s="62">
        <f>'[1]Sheet1'!J127*'[1]Sheet1'!J$158</f>
        <v>96.77901399803065</v>
      </c>
      <c r="K124" s="62">
        <f>'[1]Sheet1'!K127*'[1]Sheet1'!K$158</f>
        <v>51.24995566446943</v>
      </c>
      <c r="L124" s="62">
        <f>'[1]Sheet1'!L127*'[1]Sheet1'!L$158</f>
        <v>96.33441674668238</v>
      </c>
      <c r="M124" s="62">
        <f>'[1]Sheet1'!M127*'[1]Sheet1'!M$158</f>
        <v>59.88795266411997</v>
      </c>
      <c r="N124" s="62">
        <f>'[1]Sheet1'!N127*'[1]Sheet1'!N$158</f>
        <v>57.55172927944125</v>
      </c>
      <c r="O124" s="62">
        <f>'[1]Sheet1'!O127*'[1]Sheet1'!O$158</f>
        <v>60.84884939275738</v>
      </c>
      <c r="P124" s="28">
        <f t="shared" si="14"/>
        <v>-0.23827841460169452</v>
      </c>
      <c r="Q124" s="28">
        <f t="shared" si="13"/>
        <v>0.3129198148965173</v>
      </c>
      <c r="S124" s="61"/>
    </row>
    <row r="125" spans="2:19" ht="12.75" hidden="1">
      <c r="B125" s="26" t="s">
        <v>139</v>
      </c>
      <c r="C125" s="62">
        <f>'[1]Sheet1'!C128*'[1]Sheet1'!C$158</f>
        <v>55.650405950171944</v>
      </c>
      <c r="D125" s="62">
        <f>'[1]Sheet1'!D128*'[1]Sheet1'!D$158</f>
        <v>65.14763487186875</v>
      </c>
      <c r="E125" s="62">
        <f>'[1]Sheet1'!E128*'[1]Sheet1'!E$158</f>
        <v>49.799507948525516</v>
      </c>
      <c r="F125" s="62">
        <f>'[1]Sheet1'!F128*'[1]Sheet1'!F$158</f>
        <v>84.25049427191296</v>
      </c>
      <c r="G125" s="62">
        <f>'[1]Sheet1'!G128*'[1]Sheet1'!G$158</f>
        <v>53.135983347165144</v>
      </c>
      <c r="H125" s="62">
        <f>'[1]Sheet1'!H128*'[1]Sheet1'!H$158</f>
        <v>65.51235023307308</v>
      </c>
      <c r="I125" s="62">
        <f>'[1]Sheet1'!I128*'[1]Sheet1'!I$158</f>
        <v>46.393643277294196</v>
      </c>
      <c r="J125" s="62">
        <f>'[1]Sheet1'!J128*'[1]Sheet1'!J$158</f>
        <v>96.70243797060769</v>
      </c>
      <c r="K125" s="62">
        <f>'[1]Sheet1'!K128*'[1]Sheet1'!K$158</f>
        <v>51.27346056534448</v>
      </c>
      <c r="L125" s="62">
        <f>'[1]Sheet1'!L128*'[1]Sheet1'!L$158</f>
        <v>93.62800721689422</v>
      </c>
      <c r="M125" s="62">
        <f>'[1]Sheet1'!M128*'[1]Sheet1'!M$158</f>
        <v>60.54423504575402</v>
      </c>
      <c r="N125" s="62">
        <f>'[1]Sheet1'!N128*'[1]Sheet1'!N$158</f>
        <v>57.6125339124261</v>
      </c>
      <c r="O125" s="62">
        <f>'[1]Sheet1'!O128*'[1]Sheet1'!O$158</f>
        <v>60.631410981303276</v>
      </c>
      <c r="P125" s="28">
        <f t="shared" si="14"/>
        <v>-0.3573418620467521</v>
      </c>
      <c r="Q125" s="28">
        <f t="shared" si="13"/>
        <v>0.14019030614831252</v>
      </c>
      <c r="S125" s="61"/>
    </row>
    <row r="126" spans="2:19" ht="12.75" hidden="1">
      <c r="B126" s="26" t="s">
        <v>140</v>
      </c>
      <c r="C126" s="62">
        <f>'[1]Sheet1'!C129*'[1]Sheet1'!C$158</f>
        <v>55.38891741368961</v>
      </c>
      <c r="D126" s="62">
        <f>'[1]Sheet1'!D129*'[1]Sheet1'!D$158</f>
        <v>65.02931322196541</v>
      </c>
      <c r="E126" s="62">
        <f>'[1]Sheet1'!E129*'[1]Sheet1'!E$158</f>
        <v>49.851240329854974</v>
      </c>
      <c r="F126" s="62">
        <f>'[1]Sheet1'!F129*'[1]Sheet1'!F$158</f>
        <v>84.2990275833571</v>
      </c>
      <c r="G126" s="62">
        <f>'[1]Sheet1'!G129*'[1]Sheet1'!G$158</f>
        <v>53.16515762369175</v>
      </c>
      <c r="H126" s="62">
        <f>'[1]Sheet1'!H129*'[1]Sheet1'!H$158</f>
        <v>65.5324977743486</v>
      </c>
      <c r="I126" s="62">
        <f>'[1]Sheet1'!I129*'[1]Sheet1'!I$158</f>
        <v>46.39230563524617</v>
      </c>
      <c r="J126" s="62">
        <f>'[1]Sheet1'!J129*'[1]Sheet1'!J$158</f>
        <v>96.73107197401353</v>
      </c>
      <c r="K126" s="62">
        <f>'[1]Sheet1'!K129*'[1]Sheet1'!K$158</f>
        <v>51.33877028061434</v>
      </c>
      <c r="L126" s="62">
        <f>'[1]Sheet1'!L129*'[1]Sheet1'!L$158</f>
        <v>93.62800721689422</v>
      </c>
      <c r="M126" s="62">
        <f>'[1]Sheet1'!M129*'[1]Sheet1'!M$158</f>
        <v>60.54444417150952</v>
      </c>
      <c r="N126" s="62">
        <f>'[1]Sheet1'!N129*'[1]Sheet1'!N$158</f>
        <v>57.64429770911107</v>
      </c>
      <c r="O126" s="62">
        <f>'[1]Sheet1'!O129*'[1]Sheet1'!O$158</f>
        <v>60.55240060844791</v>
      </c>
      <c r="P126" s="28">
        <f>O126/O125*100-100</f>
        <v>-0.13031260789844623</v>
      </c>
      <c r="Q126" s="28">
        <f t="shared" si="13"/>
        <v>0.13676063356248847</v>
      </c>
      <c r="S126" s="61"/>
    </row>
    <row r="127" spans="2:19" ht="12.75" hidden="1">
      <c r="B127" s="26" t="s">
        <v>141</v>
      </c>
      <c r="C127" s="62">
        <f>'[1]Sheet1'!C130*'[1]Sheet1'!C$158</f>
        <v>55.75321049652044</v>
      </c>
      <c r="D127" s="62">
        <f>'[1]Sheet1'!D130*'[1]Sheet1'!D$158</f>
        <v>65.04333569432796</v>
      </c>
      <c r="E127" s="62">
        <f>'[1]Sheet1'!E130*'[1]Sheet1'!E$158</f>
        <v>50.07581057533426</v>
      </c>
      <c r="F127" s="62">
        <f>'[1]Sheet1'!F130*'[1]Sheet1'!F$158</f>
        <v>84.49715102241346</v>
      </c>
      <c r="G127" s="62">
        <f>'[1]Sheet1'!G130*'[1]Sheet1'!G$158</f>
        <v>53.749633301925144</v>
      </c>
      <c r="H127" s="62">
        <f>'[1]Sheet1'!H130*'[1]Sheet1'!H$158</f>
        <v>65.57946744456237</v>
      </c>
      <c r="I127" s="62">
        <f>'[1]Sheet1'!I130*'[1]Sheet1'!I$158</f>
        <v>46.25015044095918</v>
      </c>
      <c r="J127" s="62">
        <f>'[1]Sheet1'!J130*'[1]Sheet1'!J$158</f>
        <v>96.87061829854208</v>
      </c>
      <c r="K127" s="62">
        <f>'[1]Sheet1'!K130*'[1]Sheet1'!K$158</f>
        <v>51.669683105418095</v>
      </c>
      <c r="L127" s="62">
        <f>'[1]Sheet1'!L130*'[1]Sheet1'!L$158</f>
        <v>93.62800721689422</v>
      </c>
      <c r="M127" s="62">
        <f>'[1]Sheet1'!M130*'[1]Sheet1'!M$158</f>
        <v>60.575439080364276</v>
      </c>
      <c r="N127" s="62">
        <f>'[1]Sheet1'!N130*'[1]Sheet1'!N$158</f>
        <v>57.71290998977626</v>
      </c>
      <c r="O127" s="62">
        <f>'[1]Sheet1'!O130*'[1]Sheet1'!O$158</f>
        <v>60.7826462613166</v>
      </c>
      <c r="P127" s="28">
        <f>O127/O126*100-100</f>
        <v>0.3802419896735927</v>
      </c>
      <c r="Q127" s="28">
        <f t="shared" si="13"/>
        <v>0.7751309447372847</v>
      </c>
      <c r="S127" s="61"/>
    </row>
    <row r="128" spans="2:19" ht="12.75" hidden="1">
      <c r="B128" s="26" t="s">
        <v>142</v>
      </c>
      <c r="C128" s="62">
        <f>'[1]Sheet1'!C131*'[1]Sheet1'!C$158</f>
        <v>57.01635688087571</v>
      </c>
      <c r="D128" s="62">
        <f>'[1]Sheet1'!D131*'[1]Sheet1'!D$158</f>
        <v>65.4541064167442</v>
      </c>
      <c r="E128" s="62">
        <f>'[1]Sheet1'!E131*'[1]Sheet1'!E$158</f>
        <v>50.798601387175</v>
      </c>
      <c r="F128" s="62">
        <f>'[1]Sheet1'!F131*'[1]Sheet1'!F$158</f>
        <v>84.70266070035117</v>
      </c>
      <c r="G128" s="62">
        <f>'[1]Sheet1'!G131*'[1]Sheet1'!G$158</f>
        <v>55.627633619422504</v>
      </c>
      <c r="H128" s="62">
        <f>'[1]Sheet1'!H131*'[1]Sheet1'!H$158</f>
        <v>66.2791397486957</v>
      </c>
      <c r="I128" s="62">
        <f>'[1]Sheet1'!I131*'[1]Sheet1'!I$158</f>
        <v>46.748069433327956</v>
      </c>
      <c r="J128" s="62">
        <f>'[1]Sheet1'!J131*'[1]Sheet1'!J$158</f>
        <v>97.22836273875873</v>
      </c>
      <c r="K128" s="62">
        <f>'[1]Sheet1'!K131*'[1]Sheet1'!K$158</f>
        <v>53.261267161940424</v>
      </c>
      <c r="L128" s="62">
        <f>'[1]Sheet1'!L131*'[1]Sheet1'!L$158</f>
        <v>93.62800721689422</v>
      </c>
      <c r="M128" s="62">
        <f>'[1]Sheet1'!M131*'[1]Sheet1'!M$158</f>
        <v>60.849481434693146</v>
      </c>
      <c r="N128" s="62">
        <f>'[1]Sheet1'!N131*'[1]Sheet1'!N$158</f>
        <v>59.24584140782875</v>
      </c>
      <c r="O128" s="62">
        <f>'[1]Sheet1'!O131*'[1]Sheet1'!O$158</f>
        <v>61.718902604053866</v>
      </c>
      <c r="P128" s="28">
        <f>O128/O127*100-100</f>
        <v>1.540334948090475</v>
      </c>
      <c r="Q128" s="28">
        <f t="shared" si="13"/>
        <v>2.2358961784492806</v>
      </c>
      <c r="S128" s="61"/>
    </row>
    <row r="129" spans="2:19" ht="12.75" hidden="1">
      <c r="B129" s="26" t="s">
        <v>143</v>
      </c>
      <c r="C129" s="62">
        <f>'[1]Sheet1'!C132*'[1]Sheet1'!C$158</f>
        <v>58.01019025721794</v>
      </c>
      <c r="D129" s="62">
        <f>'[1]Sheet1'!D132*'[1]Sheet1'!D$158</f>
        <v>65.63542526914851</v>
      </c>
      <c r="E129" s="62">
        <f>'[1]Sheet1'!E132*'[1]Sheet1'!E$158</f>
        <v>51.111407535061</v>
      </c>
      <c r="F129" s="62">
        <f>'[1]Sheet1'!F132*'[1]Sheet1'!F$158</f>
        <v>84.75648472313327</v>
      </c>
      <c r="G129" s="62">
        <f>'[1]Sheet1'!G132*'[1]Sheet1'!G$158</f>
        <v>56.360787314247204</v>
      </c>
      <c r="H129" s="62">
        <f>'[1]Sheet1'!H132*'[1]Sheet1'!H$158</f>
        <v>66.53003013561732</v>
      </c>
      <c r="I129" s="62">
        <f>'[1]Sheet1'!I132*'[1]Sheet1'!I$158</f>
        <v>46.885836574559626</v>
      </c>
      <c r="J129" s="62">
        <f>'[1]Sheet1'!J132*'[1]Sheet1'!J$158</f>
        <v>97.18708038703139</v>
      </c>
      <c r="K129" s="62">
        <f>'[1]Sheet1'!K132*'[1]Sheet1'!K$158</f>
        <v>53.866799411856384</v>
      </c>
      <c r="L129" s="62">
        <f>'[1]Sheet1'!L132*'[1]Sheet1'!L$158</f>
        <v>92.29034007561623</v>
      </c>
      <c r="M129" s="62">
        <f>'[1]Sheet1'!M132*'[1]Sheet1'!M$158</f>
        <v>60.41003244230523</v>
      </c>
      <c r="N129" s="62">
        <f>'[1]Sheet1'!N132*'[1]Sheet1'!N$158</f>
        <v>59.89958118345045</v>
      </c>
      <c r="O129" s="62">
        <f>'[1]Sheet1'!O132*'[1]Sheet1'!O$158</f>
        <v>62.17362941889491</v>
      </c>
      <c r="P129" s="28">
        <f>O129/O128*100-100</f>
        <v>0.7367707390364018</v>
      </c>
      <c r="Q129" s="28">
        <f t="shared" si="13"/>
        <v>2.9715429836730607</v>
      </c>
      <c r="S129" s="61"/>
    </row>
    <row r="130" spans="2:19" ht="12.75" hidden="1">
      <c r="B130" s="26" t="s">
        <v>124</v>
      </c>
      <c r="C130" s="62">
        <f>'[1]Sheet1'!C133*'[1]Sheet1'!C$158</f>
        <v>58.758748657579176</v>
      </c>
      <c r="D130" s="62">
        <f>'[1]Sheet1'!D133*'[1]Sheet1'!D$158</f>
        <v>65.8197780698095</v>
      </c>
      <c r="E130" s="62">
        <f>'[1]Sheet1'!E133*'[1]Sheet1'!E$158</f>
        <v>51.478614885879324</v>
      </c>
      <c r="F130" s="62">
        <f>'[1]Sheet1'!F133*'[1]Sheet1'!F$158</f>
        <v>84.39545146830284</v>
      </c>
      <c r="G130" s="62">
        <f>'[1]Sheet1'!G133*'[1]Sheet1'!G$158</f>
        <v>56.61486709053227</v>
      </c>
      <c r="H130" s="62">
        <f>'[1]Sheet1'!H133*'[1]Sheet1'!H$158</f>
        <v>66.53350394927442</v>
      </c>
      <c r="I130" s="62">
        <f>'[1]Sheet1'!I133*'[1]Sheet1'!I$158</f>
        <v>47.02335492079326</v>
      </c>
      <c r="J130" s="62">
        <f>'[1]Sheet1'!J133*'[1]Sheet1'!J$158</f>
        <v>97.18208155001045</v>
      </c>
      <c r="K130" s="62">
        <f>'[1]Sheet1'!K133*'[1]Sheet1'!K$158</f>
        <v>54.28604837958806</v>
      </c>
      <c r="L130" s="62">
        <f>'[1]Sheet1'!L133*'[1]Sheet1'!L$158</f>
        <v>92.29270509956751</v>
      </c>
      <c r="M130" s="62">
        <f>'[1]Sheet1'!M133*'[1]Sheet1'!M$158</f>
        <v>60.70415131872936</v>
      </c>
      <c r="N130" s="62">
        <f>'[1]Sheet1'!N133*'[1]Sheet1'!N$158</f>
        <v>60.34453957345026</v>
      </c>
      <c r="O130" s="62">
        <f>'[1]Sheet1'!O133*'[1]Sheet1'!O$158</f>
        <v>62.50168144645084</v>
      </c>
      <c r="P130" s="28">
        <f>O130/O129*100-100</f>
        <v>0.527638535215118</v>
      </c>
      <c r="Q130" s="28">
        <f t="shared" si="13"/>
        <v>3.4558454527203537</v>
      </c>
      <c r="S130" s="61"/>
    </row>
    <row r="131" spans="3:15" ht="11.25" hidden="1"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</row>
    <row r="132" spans="1:20" ht="12.75" hidden="1">
      <c r="A132" s="5">
        <v>2018</v>
      </c>
      <c r="B132" s="26" t="s">
        <v>144</v>
      </c>
      <c r="C132" s="62">
        <f>'[1]Sheet1'!C135*'[1]Sheet1'!C$158</f>
        <v>58.98651057332552</v>
      </c>
      <c r="D132" s="62">
        <f>'[1]Sheet1'!D135*'[1]Sheet1'!D$158</f>
        <v>65.93054102714522</v>
      </c>
      <c r="E132" s="62">
        <f>'[1]Sheet1'!E135*'[1]Sheet1'!E$158</f>
        <v>51.825706434379356</v>
      </c>
      <c r="F132" s="62">
        <f>'[1]Sheet1'!F135*'[1]Sheet1'!F$158</f>
        <v>84.41146267051842</v>
      </c>
      <c r="G132" s="62">
        <f>'[1]Sheet1'!G135*'[1]Sheet1'!G$158</f>
        <v>56.92516081706658</v>
      </c>
      <c r="H132" s="62">
        <f>'[1]Sheet1'!H135*'[1]Sheet1'!H$158</f>
        <v>66.59794542517602</v>
      </c>
      <c r="I132" s="62">
        <f>'[1]Sheet1'!I135*'[1]Sheet1'!I$158</f>
        <v>47.022491878983125</v>
      </c>
      <c r="J132" s="62">
        <f>'[1]Sheet1'!J135*'[1]Sheet1'!J$158</f>
        <v>97.14332719105391</v>
      </c>
      <c r="K132" s="62">
        <f>'[1]Sheet1'!K135*'[1]Sheet1'!K$158</f>
        <v>55.250898180417074</v>
      </c>
      <c r="L132" s="62">
        <f>'[1]Sheet1'!L135*'[1]Sheet1'!L$158</f>
        <v>92.29639141384145</v>
      </c>
      <c r="M132" s="62">
        <f>'[1]Sheet1'!M135*'[1]Sheet1'!M$158</f>
        <v>60.60439668295562</v>
      </c>
      <c r="N132" s="62">
        <f>'[1]Sheet1'!N135*'[1]Sheet1'!N$158</f>
        <v>60.732327632884015</v>
      </c>
      <c r="O132" s="62">
        <f>'[1]Sheet1'!O135*'[1]Sheet1'!O$158</f>
        <v>62.687232761014755</v>
      </c>
      <c r="P132" s="28">
        <f>O132/O130*100-100</f>
        <v>0.29687411645539896</v>
      </c>
      <c r="Q132" s="28">
        <f aca="true" t="shared" si="15" ref="Q132:Q143">O132/O119*100-100</f>
        <v>3.5223565626566256</v>
      </c>
      <c r="S132" s="28"/>
      <c r="T132" s="59"/>
    </row>
    <row r="133" spans="2:20" ht="12.75" hidden="1">
      <c r="B133" s="26" t="s">
        <v>129</v>
      </c>
      <c r="C133" s="62">
        <f>'[1]Sheet1'!C136*'[1]Sheet1'!C$158</f>
        <v>58.87886204939766</v>
      </c>
      <c r="D133" s="62">
        <f>'[1]Sheet1'!D136*'[1]Sheet1'!D$158</f>
        <v>66.10126069311409</v>
      </c>
      <c r="E133" s="62">
        <f>'[1]Sheet1'!E136*'[1]Sheet1'!E$158</f>
        <v>52.29539596256154</v>
      </c>
      <c r="F133" s="62">
        <f>'[1]Sheet1'!F136*'[1]Sheet1'!F$158</f>
        <v>84.41574102402036</v>
      </c>
      <c r="G133" s="62">
        <f>'[1]Sheet1'!G136*'[1]Sheet1'!G$158</f>
        <v>57.16923329023591</v>
      </c>
      <c r="H133" s="62">
        <f>'[1]Sheet1'!H136*'[1]Sheet1'!H$158</f>
        <v>66.5952245634085</v>
      </c>
      <c r="I133" s="62">
        <f>'[1]Sheet1'!I136*'[1]Sheet1'!I$158</f>
        <v>47.012330441385245</v>
      </c>
      <c r="J133" s="62">
        <f>'[1]Sheet1'!J136*'[1]Sheet1'!J$158</f>
        <v>97.29178300818045</v>
      </c>
      <c r="K133" s="62">
        <f>'[1]Sheet1'!K136*'[1]Sheet1'!K$158</f>
        <v>55.74739063740081</v>
      </c>
      <c r="L133" s="62">
        <f>'[1]Sheet1'!L136*'[1]Sheet1'!L$158</f>
        <v>92.2982330707372</v>
      </c>
      <c r="M133" s="62">
        <f>'[1]Sheet1'!M136*'[1]Sheet1'!M$158</f>
        <v>60.608216738103145</v>
      </c>
      <c r="N133" s="62">
        <f>'[1]Sheet1'!N136*'[1]Sheet1'!N$158</f>
        <v>60.861704714697574</v>
      </c>
      <c r="O133" s="62">
        <f>'[1]Sheet1'!O136*'[1]Sheet1'!O$158</f>
        <v>62.73858356936895</v>
      </c>
      <c r="P133" s="28">
        <f aca="true" t="shared" si="16" ref="P133:P138">O133/O132*100-100</f>
        <v>0.0819158959368167</v>
      </c>
      <c r="Q133" s="28">
        <f t="shared" si="15"/>
        <v>2.9752429305622172</v>
      </c>
      <c r="S133" s="28"/>
      <c r="T133" s="59"/>
    </row>
    <row r="134" spans="2:20" ht="12.75" hidden="1">
      <c r="B134" s="26" t="s">
        <v>132</v>
      </c>
      <c r="C134" s="62">
        <f>'[1]Sheet1'!C137*'[1]Sheet1'!C$158</f>
        <v>58.859794063064484</v>
      </c>
      <c r="D134" s="62">
        <f>'[1]Sheet1'!D137*'[1]Sheet1'!D$158</f>
        <v>66.18774732153494</v>
      </c>
      <c r="E134" s="62">
        <f>'[1]Sheet1'!E137*'[1]Sheet1'!E$158</f>
        <v>52.11608846094033</v>
      </c>
      <c r="F134" s="62">
        <f>'[1]Sheet1'!F137*'[1]Sheet1'!F$158</f>
        <v>83.79392426981578</v>
      </c>
      <c r="G134" s="62">
        <f>'[1]Sheet1'!G137*'[1]Sheet1'!G$158</f>
        <v>57.431771096956574</v>
      </c>
      <c r="H134" s="62">
        <f>'[1]Sheet1'!H137*'[1]Sheet1'!H$158</f>
        <v>66.71752141068114</v>
      </c>
      <c r="I134" s="62">
        <f>'[1]Sheet1'!I137*'[1]Sheet1'!I$158</f>
        <v>46.403635131448084</v>
      </c>
      <c r="J134" s="62">
        <f>'[1]Sheet1'!J137*'[1]Sheet1'!J$158</f>
        <v>95.73956524196183</v>
      </c>
      <c r="K134" s="62">
        <f>'[1]Sheet1'!K137*'[1]Sheet1'!K$158</f>
        <v>56.62890008847089</v>
      </c>
      <c r="L134" s="62">
        <f>'[1]Sheet1'!L137*'[1]Sheet1'!L$158</f>
        <v>92.30308110464608</v>
      </c>
      <c r="M134" s="62">
        <f>'[1]Sheet1'!M137*'[1]Sheet1'!M$158</f>
        <v>60.52622624678438</v>
      </c>
      <c r="N134" s="62">
        <f>'[1]Sheet1'!N137*'[1]Sheet1'!N$158</f>
        <v>60.52822630062196</v>
      </c>
      <c r="O134" s="62">
        <f>'[1]Sheet1'!O137*'[1]Sheet1'!O$158</f>
        <v>62.57975777015185</v>
      </c>
      <c r="P134" s="28">
        <f t="shared" si="16"/>
        <v>-0.2531549011486476</v>
      </c>
      <c r="Q134" s="28">
        <f t="shared" si="15"/>
        <v>2.682751205583699</v>
      </c>
      <c r="S134" s="28"/>
      <c r="T134" s="59"/>
    </row>
    <row r="135" spans="2:20" ht="12.75" hidden="1">
      <c r="B135" s="26" t="s">
        <v>136</v>
      </c>
      <c r="C135" s="62">
        <f>'[1]Sheet1'!C138*'[1]Sheet1'!C$158</f>
        <v>58.87173062700612</v>
      </c>
      <c r="D135" s="62">
        <f>'[1]Sheet1'!D138*'[1]Sheet1'!D$158</f>
        <v>66.32060218345975</v>
      </c>
      <c r="E135" s="62">
        <f>'[1]Sheet1'!E138*'[1]Sheet1'!E$158</f>
        <v>52.2921953220949</v>
      </c>
      <c r="F135" s="62">
        <f>'[1]Sheet1'!F138*'[1]Sheet1'!F$158</f>
        <v>83.78896913067234</v>
      </c>
      <c r="G135" s="62">
        <f>'[1]Sheet1'!G138*'[1]Sheet1'!G$158</f>
        <v>57.43074539059421</v>
      </c>
      <c r="H135" s="62">
        <f>'[1]Sheet1'!H138*'[1]Sheet1'!H$158</f>
        <v>66.787405378377</v>
      </c>
      <c r="I135" s="62">
        <f>'[1]Sheet1'!I138*'[1]Sheet1'!I$158</f>
        <v>46.25514930503645</v>
      </c>
      <c r="J135" s="62">
        <f>'[1]Sheet1'!J138*'[1]Sheet1'!J$158</f>
        <v>95.53868515932099</v>
      </c>
      <c r="K135" s="62">
        <f>'[1]Sheet1'!K138*'[1]Sheet1'!K$158</f>
        <v>56.57472747401017</v>
      </c>
      <c r="L135" s="62">
        <f>'[1]Sheet1'!L138*'[1]Sheet1'!L$158</f>
        <v>92.88127722326684</v>
      </c>
      <c r="M135" s="62">
        <f>'[1]Sheet1'!M138*'[1]Sheet1'!M$158</f>
        <v>61.648936174939855</v>
      </c>
      <c r="N135" s="62">
        <f>'[1]Sheet1'!N138*'[1]Sheet1'!N$158</f>
        <v>60.68602241278649</v>
      </c>
      <c r="O135" s="62">
        <f>'[1]Sheet1'!O138*'[1]Sheet1'!O$158</f>
        <v>62.63184488902328</v>
      </c>
      <c r="P135" s="28">
        <f t="shared" si="16"/>
        <v>0.08323317431610633</v>
      </c>
      <c r="Q135" s="28">
        <f t="shared" si="15"/>
        <v>2.7121713620765746</v>
      </c>
      <c r="S135" s="28"/>
      <c r="T135" s="59"/>
    </row>
    <row r="136" spans="2:20" ht="12.75" hidden="1">
      <c r="B136" s="26" t="s">
        <v>137</v>
      </c>
      <c r="C136" s="62">
        <f>'[1]Sheet1'!C139*'[1]Sheet1'!C$158</f>
        <v>58.881857141732596</v>
      </c>
      <c r="D136" s="62">
        <f>'[1]Sheet1'!D139*'[1]Sheet1'!D$158</f>
        <v>66.3031709061775</v>
      </c>
      <c r="E136" s="62">
        <f>'[1]Sheet1'!E139*'[1]Sheet1'!E$158</f>
        <v>52.345935258019544</v>
      </c>
      <c r="F136" s="62">
        <f>'[1]Sheet1'!F139*'[1]Sheet1'!F$158</f>
        <v>83.78501444164694</v>
      </c>
      <c r="G136" s="62">
        <f>'[1]Sheet1'!G139*'[1]Sheet1'!G$158</f>
        <v>57.359775849542274</v>
      </c>
      <c r="H136" s="62">
        <f>'[1]Sheet1'!H139*'[1]Sheet1'!H$158</f>
        <v>66.80852637912298</v>
      </c>
      <c r="I136" s="62">
        <f>'[1]Sheet1'!I139*'[1]Sheet1'!I$158</f>
        <v>46.31759531660809</v>
      </c>
      <c r="J136" s="62">
        <f>'[1]Sheet1'!J139*'[1]Sheet1'!J$158</f>
        <v>95.52853908796011</v>
      </c>
      <c r="K136" s="62">
        <f>'[1]Sheet1'!K139*'[1]Sheet1'!K$158</f>
        <v>56.61876960517655</v>
      </c>
      <c r="L136" s="62">
        <f>'[1]Sheet1'!L139*'[1]Sheet1'!L$158</f>
        <v>92.88127722326684</v>
      </c>
      <c r="M136" s="62">
        <f>'[1]Sheet1'!M139*'[1]Sheet1'!M$158</f>
        <v>61.681435994947066</v>
      </c>
      <c r="N136" s="62">
        <f>'[1]Sheet1'!N139*'[1]Sheet1'!N$158</f>
        <v>60.88410218749545</v>
      </c>
      <c r="O136" s="62">
        <f>'[1]Sheet1'!O139*'[1]Sheet1'!O$158</f>
        <v>62.64819775096086</v>
      </c>
      <c r="P136" s="28">
        <f t="shared" si="16"/>
        <v>0.02610950063271389</v>
      </c>
      <c r="Q136" s="28">
        <f t="shared" si="15"/>
        <v>2.711754194685497</v>
      </c>
      <c r="S136" s="28"/>
      <c r="T136" s="59"/>
    </row>
    <row r="137" spans="2:20" ht="12.75" hidden="1">
      <c r="B137" s="26" t="s">
        <v>138</v>
      </c>
      <c r="C137" s="62">
        <f>'[1]Sheet1'!C140*'[1]Sheet1'!C$158</f>
        <v>58.74617543673896</v>
      </c>
      <c r="D137" s="62">
        <f>'[1]Sheet1'!D140*'[1]Sheet1'!D$158</f>
        <v>66.70071578166494</v>
      </c>
      <c r="E137" s="62">
        <f>'[1]Sheet1'!E140*'[1]Sheet1'!E$158</f>
        <v>52.41807441698591</v>
      </c>
      <c r="F137" s="62">
        <f>'[1]Sheet1'!F140*'[1]Sheet1'!F$158</f>
        <v>83.65302907488044</v>
      </c>
      <c r="G137" s="62">
        <f>'[1]Sheet1'!G140*'[1]Sheet1'!G$158</f>
        <v>57.08432519659868</v>
      </c>
      <c r="H137" s="62">
        <f>'[1]Sheet1'!H140*'[1]Sheet1'!H$158</f>
        <v>67.06081754596808</v>
      </c>
      <c r="I137" s="62">
        <f>'[1]Sheet1'!I140*'[1]Sheet1'!I$158</f>
        <v>46.40701715223995</v>
      </c>
      <c r="J137" s="62">
        <f>'[1]Sheet1'!J140*'[1]Sheet1'!J$158</f>
        <v>95.62166778482954</v>
      </c>
      <c r="K137" s="62">
        <f>'[1]Sheet1'!K140*'[1]Sheet1'!K$158</f>
        <v>56.47663116375369</v>
      </c>
      <c r="L137" s="62">
        <f>'[1]Sheet1'!L140*'[1]Sheet1'!L$158</f>
        <v>92.88127722326684</v>
      </c>
      <c r="M137" s="62">
        <f>'[1]Sheet1'!M140*'[1]Sheet1'!M$158</f>
        <v>61.84314085622768</v>
      </c>
      <c r="N137" s="62">
        <f>'[1]Sheet1'!N140*'[1]Sheet1'!N$158</f>
        <v>61.49186771943555</v>
      </c>
      <c r="O137" s="62">
        <f>'[1]Sheet1'!O140*'[1]Sheet1'!O$158</f>
        <v>62.61871055197919</v>
      </c>
      <c r="P137" s="28">
        <f t="shared" si="16"/>
        <v>-0.0470679126299558</v>
      </c>
      <c r="Q137" s="28">
        <f t="shared" si="15"/>
        <v>2.9086189416631214</v>
      </c>
      <c r="S137" s="28"/>
      <c r="T137" s="59"/>
    </row>
    <row r="138" spans="2:20" ht="12.75" hidden="1">
      <c r="B138" s="26" t="s">
        <v>139</v>
      </c>
      <c r="C138" s="62">
        <f>'[1]Sheet1'!C141*'[1]Sheet1'!C$158</f>
        <v>59.18176708680707</v>
      </c>
      <c r="D138" s="62">
        <f>'[1]Sheet1'!D141*'[1]Sheet1'!D$158</f>
        <v>66.99027989996381</v>
      </c>
      <c r="E138" s="62">
        <f>'[1]Sheet1'!E141*'[1]Sheet1'!E$158</f>
        <v>52.61774915145335</v>
      </c>
      <c r="F138" s="62">
        <f>'[1]Sheet1'!F141*'[1]Sheet1'!F$158</f>
        <v>83.65028029214655</v>
      </c>
      <c r="G138" s="62">
        <f>'[1]Sheet1'!G141*'[1]Sheet1'!G$158</f>
        <v>57.31104072590534</v>
      </c>
      <c r="H138" s="62">
        <f>'[1]Sheet1'!H141*'[1]Sheet1'!H$158</f>
        <v>67.26730639356069</v>
      </c>
      <c r="I138" s="62">
        <f>'[1]Sheet1'!I141*'[1]Sheet1'!I$158</f>
        <v>46.48465294105873</v>
      </c>
      <c r="J138" s="62">
        <f>'[1]Sheet1'!J141*'[1]Sheet1'!J$158</f>
        <v>95.69919001837935</v>
      </c>
      <c r="K138" s="62">
        <f>'[1]Sheet1'!K141*'[1]Sheet1'!K$158</f>
        <v>56.84425717472735</v>
      </c>
      <c r="L138" s="62">
        <f>'[1]Sheet1'!L141*'[1]Sheet1'!L$158</f>
        <v>99.53410865626249</v>
      </c>
      <c r="M138" s="62">
        <f>'[1]Sheet1'!M141*'[1]Sheet1'!M$158</f>
        <v>63.82281917164901</v>
      </c>
      <c r="N138" s="62">
        <f>'[1]Sheet1'!N141*'[1]Sheet1'!N$158</f>
        <v>61.950892471587295</v>
      </c>
      <c r="O138" s="62">
        <f>'[1]Sheet1'!O141*'[1]Sheet1'!O$158</f>
        <v>63.23043412127212</v>
      </c>
      <c r="P138" s="28">
        <f t="shared" si="16"/>
        <v>0.9769022132532399</v>
      </c>
      <c r="Q138" s="28">
        <f t="shared" si="15"/>
        <v>4.286595178809691</v>
      </c>
      <c r="S138" s="28"/>
      <c r="T138" s="59"/>
    </row>
    <row r="139" spans="2:20" ht="12.75" hidden="1">
      <c r="B139" s="26" t="s">
        <v>140</v>
      </c>
      <c r="C139" s="62">
        <f>'[1]Sheet1'!C142*'[1]Sheet1'!C$158</f>
        <v>59.551638300700525</v>
      </c>
      <c r="D139" s="62">
        <f>'[1]Sheet1'!D142*'[1]Sheet1'!D$158</f>
        <v>67.07784201816546</v>
      </c>
      <c r="E139" s="62">
        <f>'[1]Sheet1'!E142*'[1]Sheet1'!E$158</f>
        <v>52.85591612229259</v>
      </c>
      <c r="F139" s="62">
        <f>'[1]Sheet1'!F142*'[1]Sheet1'!F$158</f>
        <v>83.65342391895273</v>
      </c>
      <c r="G139" s="62">
        <f>'[1]Sheet1'!G142*'[1]Sheet1'!G$158</f>
        <v>57.83448423979179</v>
      </c>
      <c r="H139" s="62">
        <f>'[1]Sheet1'!H142*'[1]Sheet1'!H$158</f>
        <v>67.42860818904816</v>
      </c>
      <c r="I139" s="62">
        <f>'[1]Sheet1'!I142*'[1]Sheet1'!I$158</f>
        <v>46.70104289341406</v>
      </c>
      <c r="J139" s="62">
        <f>'[1]Sheet1'!J142*'[1]Sheet1'!J$158</f>
        <v>95.69919001837935</v>
      </c>
      <c r="K139" s="62">
        <f>'[1]Sheet1'!K142*'[1]Sheet1'!K$158</f>
        <v>56.712509567807956</v>
      </c>
      <c r="L139" s="62">
        <f>'[1]Sheet1'!L142*'[1]Sheet1'!L$158</f>
        <v>99.53340440134363</v>
      </c>
      <c r="M139" s="62">
        <f>'[1]Sheet1'!M142*'[1]Sheet1'!M$158</f>
        <v>63.89422061051145</v>
      </c>
      <c r="N139" s="62">
        <f>'[1]Sheet1'!N142*'[1]Sheet1'!N$158</f>
        <v>62.1627873781356</v>
      </c>
      <c r="O139" s="62">
        <f>'[1]Sheet1'!O142*'[1]Sheet1'!O$158</f>
        <v>63.476374919869336</v>
      </c>
      <c r="P139" s="28">
        <f>O139/O138*100-100</f>
        <v>0.3889595287698313</v>
      </c>
      <c r="Q139" s="28">
        <f t="shared" si="15"/>
        <v>4.828833014117521</v>
      </c>
      <c r="S139" s="28"/>
      <c r="T139" s="59"/>
    </row>
    <row r="140" spans="2:20" ht="12.75" hidden="1">
      <c r="B140" s="26" t="s">
        <v>141</v>
      </c>
      <c r="C140" s="62">
        <f>'[1]Sheet1'!C143*'[1]Sheet1'!C$158</f>
        <v>60.1779657018528</v>
      </c>
      <c r="D140" s="62">
        <f>'[1]Sheet1'!D143*'[1]Sheet1'!D$158</f>
        <v>67.22421846902516</v>
      </c>
      <c r="E140" s="62">
        <f>'[1]Sheet1'!E143*'[1]Sheet1'!E$158</f>
        <v>53.56870733666479</v>
      </c>
      <c r="F140" s="62">
        <f>'[1]Sheet1'!F143*'[1]Sheet1'!F$158</f>
        <v>84.10066203771642</v>
      </c>
      <c r="G140" s="62">
        <f>'[1]Sheet1'!G143*'[1]Sheet1'!G$158</f>
        <v>59.44711183648219</v>
      </c>
      <c r="H140" s="62">
        <f>'[1]Sheet1'!H143*'[1]Sheet1'!H$158</f>
        <v>68.70834680752743</v>
      </c>
      <c r="I140" s="62">
        <f>'[1]Sheet1'!I143*'[1]Sheet1'!I$158</f>
        <v>46.93902562484161</v>
      </c>
      <c r="J140" s="62">
        <f>'[1]Sheet1'!J143*'[1]Sheet1'!J$158</f>
        <v>96.00833263787342</v>
      </c>
      <c r="K140" s="62">
        <f>'[1]Sheet1'!K143*'[1]Sheet1'!K$158</f>
        <v>56.83828496101346</v>
      </c>
      <c r="L140" s="62">
        <f>'[1]Sheet1'!L143*'[1]Sheet1'!L$158</f>
        <v>99.53340440134363</v>
      </c>
      <c r="M140" s="62">
        <f>'[1]Sheet1'!M143*'[1]Sheet1'!M$158</f>
        <v>64.07053541375878</v>
      </c>
      <c r="N140" s="62">
        <f>'[1]Sheet1'!N143*'[1]Sheet1'!N$158</f>
        <v>62.20591799886094</v>
      </c>
      <c r="O140" s="62">
        <f>'[1]Sheet1'!O143*'[1]Sheet1'!O$158</f>
        <v>64.05901863872003</v>
      </c>
      <c r="P140" s="28">
        <f>O140/O139*100-100</f>
        <v>0.9178906633943882</v>
      </c>
      <c r="Q140" s="28">
        <f t="shared" si="15"/>
        <v>5.390308877500431</v>
      </c>
      <c r="S140" s="28"/>
      <c r="T140" s="59"/>
    </row>
    <row r="141" spans="2:20" ht="12.75" hidden="1">
      <c r="B141" s="26" t="s">
        <v>142</v>
      </c>
      <c r="C141" s="62">
        <f>'[1]Sheet1'!C144*'[1]Sheet1'!C$158</f>
        <v>72.2876523933991</v>
      </c>
      <c r="D141" s="62">
        <f>'[1]Sheet1'!D144*'[1]Sheet1'!D$158</f>
        <v>72.52950458790839</v>
      </c>
      <c r="E141" s="62">
        <f>'[1]Sheet1'!E144*'[1]Sheet1'!E$158</f>
        <v>78.14541785149794</v>
      </c>
      <c r="F141" s="62">
        <f>'[1]Sheet1'!F144*'[1]Sheet1'!F$158</f>
        <v>86.56929426785666</v>
      </c>
      <c r="G141" s="62">
        <f>'[1]Sheet1'!G144*'[1]Sheet1'!G$158</f>
        <v>75.41564503585819</v>
      </c>
      <c r="H141" s="62">
        <f>'[1]Sheet1'!H144*'[1]Sheet1'!H$158</f>
        <v>77.60199690868957</v>
      </c>
      <c r="I141" s="62">
        <f>'[1]Sheet1'!I144*'[1]Sheet1'!I$158</f>
        <v>55.9170435514932</v>
      </c>
      <c r="J141" s="62">
        <f>'[1]Sheet1'!J144*'[1]Sheet1'!J$158</f>
        <v>97.33995931834296</v>
      </c>
      <c r="K141" s="62">
        <f>'[1]Sheet1'!K144*'[1]Sheet1'!K$158</f>
        <v>72.56196594451306</v>
      </c>
      <c r="L141" s="62">
        <f>'[1]Sheet1'!L144*'[1]Sheet1'!L$158</f>
        <v>99.53340440134363</v>
      </c>
      <c r="M141" s="62">
        <f>'[1]Sheet1'!M144*'[1]Sheet1'!M$158</f>
        <v>70.38961473222423</v>
      </c>
      <c r="N141" s="62">
        <f>'[1]Sheet1'!N144*'[1]Sheet1'!N$158</f>
        <v>70.68814613654146</v>
      </c>
      <c r="O141" s="62">
        <f>'[1]Sheet1'!O144*'[1]Sheet1'!O$158</f>
        <v>74.58984051850331</v>
      </c>
      <c r="P141" s="28">
        <f>O141/O140*100-100</f>
        <v>16.439249466456857</v>
      </c>
      <c r="Q141" s="28">
        <f t="shared" si="15"/>
        <v>20.854126323373805</v>
      </c>
      <c r="S141" s="28"/>
      <c r="T141" s="59"/>
    </row>
    <row r="142" spans="2:20" ht="12.75" hidden="1">
      <c r="B142" s="26" t="s">
        <v>143</v>
      </c>
      <c r="C142" s="62">
        <f>'[1]Sheet1'!C145*'[1]Sheet1'!C$158</f>
        <v>82.78865760696655</v>
      </c>
      <c r="D142" s="62">
        <f>'[1]Sheet1'!D145*'[1]Sheet1'!D$158</f>
        <v>77.75782279881032</v>
      </c>
      <c r="E142" s="62">
        <f>'[1]Sheet1'!E145*'[1]Sheet1'!E$158</f>
        <v>86.45118842894705</v>
      </c>
      <c r="F142" s="62">
        <f>'[1]Sheet1'!F145*'[1]Sheet1'!F$158</f>
        <v>90.7273903820838</v>
      </c>
      <c r="G142" s="62">
        <f>'[1]Sheet1'!G145*'[1]Sheet1'!G$158</f>
        <v>82.29392494405329</v>
      </c>
      <c r="H142" s="62">
        <f>'[1]Sheet1'!H145*'[1]Sheet1'!H$158</f>
        <v>80.21042206856814</v>
      </c>
      <c r="I142" s="62">
        <f>'[1]Sheet1'!I145*'[1]Sheet1'!I$158</f>
        <v>57.20902905951221</v>
      </c>
      <c r="J142" s="62">
        <f>'[1]Sheet1'!J145*'[1]Sheet1'!J$158</f>
        <v>97.51505847283723</v>
      </c>
      <c r="K142" s="62">
        <f>'[1]Sheet1'!K145*'[1]Sheet1'!K$158</f>
        <v>84.40876039695038</v>
      </c>
      <c r="L142" s="62">
        <f>'[1]Sheet1'!L145*'[1]Sheet1'!L$158</f>
        <v>99.88164071457555</v>
      </c>
      <c r="M142" s="62">
        <f>'[1]Sheet1'!M145*'[1]Sheet1'!M$158</f>
        <v>76.9263368047046</v>
      </c>
      <c r="N142" s="62">
        <f>'[1]Sheet1'!N145*'[1]Sheet1'!N$158</f>
        <v>81.58866880045423</v>
      </c>
      <c r="O142" s="62">
        <f>'[1]Sheet1'!O145*'[1]Sheet1'!O$158</f>
        <v>81.45074304639385</v>
      </c>
      <c r="P142" s="28">
        <f>O142/O141*100-100</f>
        <v>9.198172941780953</v>
      </c>
      <c r="Q142" s="28">
        <f t="shared" si="15"/>
        <v>31.005289232223134</v>
      </c>
      <c r="S142" s="28"/>
      <c r="T142" s="59"/>
    </row>
    <row r="143" spans="2:20" ht="12.75" hidden="1">
      <c r="B143" s="26" t="s">
        <v>124</v>
      </c>
      <c r="C143" s="62">
        <f>'[1]Sheet1'!C146*'[1]Sheet1'!C$158</f>
        <v>90.3010966631514</v>
      </c>
      <c r="D143" s="62">
        <f>'[1]Sheet1'!D146*'[1]Sheet1'!D$158</f>
        <v>85.70091358807181</v>
      </c>
      <c r="E143" s="62">
        <f>'[1]Sheet1'!E146*'[1]Sheet1'!E$158</f>
        <v>93.42384591874428</v>
      </c>
      <c r="F143" s="62">
        <f>'[1]Sheet1'!F146*'[1]Sheet1'!F$158</f>
        <v>93.24200941872817</v>
      </c>
      <c r="G143" s="62">
        <f>'[1]Sheet1'!G146*'[1]Sheet1'!G$158</f>
        <v>88.93181911829996</v>
      </c>
      <c r="H143" s="62">
        <f>'[1]Sheet1'!H146*'[1]Sheet1'!H$158</f>
        <v>87.02395602952508</v>
      </c>
      <c r="I143" s="62">
        <f>'[1]Sheet1'!I146*'[1]Sheet1'!I$158</f>
        <v>73.57541687201578</v>
      </c>
      <c r="J143" s="62">
        <f>'[1]Sheet1'!J146*'[1]Sheet1'!J$158</f>
        <v>98.74853510183902</v>
      </c>
      <c r="K143" s="62">
        <f>'[1]Sheet1'!K146*'[1]Sheet1'!K$158</f>
        <v>87.10227366749587</v>
      </c>
      <c r="L143" s="62">
        <f>'[1]Sheet1'!L146*'[1]Sheet1'!L$158</f>
        <v>99.88164071457555</v>
      </c>
      <c r="M143" s="62">
        <f>'[1]Sheet1'!M146*'[1]Sheet1'!M$158</f>
        <v>87.57410651338105</v>
      </c>
      <c r="N143" s="62">
        <f>'[1]Sheet1'!N146*'[1]Sheet1'!N$158</f>
        <v>89.8048077752639</v>
      </c>
      <c r="O143" s="62">
        <f>'[1]Sheet1'!O146*'[1]Sheet1'!O$158</f>
        <v>88.80708689287928</v>
      </c>
      <c r="P143" s="28">
        <f>O143/O142*100-100</f>
        <v>9.031647313880626</v>
      </c>
      <c r="Q143" s="28">
        <f t="shared" si="15"/>
        <v>42.087516427803564</v>
      </c>
      <c r="S143" s="28"/>
      <c r="T143" s="59"/>
    </row>
    <row r="144" spans="3:20" ht="12.75"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28"/>
      <c r="Q144" s="28"/>
      <c r="S144" s="59"/>
      <c r="T144" s="59"/>
    </row>
    <row r="145" spans="1:20" ht="12.75">
      <c r="A145" s="5">
        <v>2019</v>
      </c>
      <c r="B145" s="26" t="s">
        <v>144</v>
      </c>
      <c r="C145" s="62">
        <v>96.56491525705317</v>
      </c>
      <c r="D145" s="62">
        <v>97.1436461975904</v>
      </c>
      <c r="E145" s="62">
        <v>94.39113747374135</v>
      </c>
      <c r="F145" s="62">
        <v>97.30065493664692</v>
      </c>
      <c r="G145" s="62">
        <v>97.34063554966127</v>
      </c>
      <c r="H145" s="62">
        <v>97.15530815044544</v>
      </c>
      <c r="I145" s="62">
        <v>108.3427480814748</v>
      </c>
      <c r="J145" s="62">
        <v>99.85744048229535</v>
      </c>
      <c r="K145" s="62">
        <v>96.68843052626423</v>
      </c>
      <c r="L145" s="62">
        <v>99.97818236284729</v>
      </c>
      <c r="M145" s="62">
        <v>97.8454590360333</v>
      </c>
      <c r="N145" s="62">
        <v>95.84076773642711</v>
      </c>
      <c r="O145" s="62">
        <v>98.3543428247947</v>
      </c>
      <c r="P145" s="28">
        <f>O145/O143*100-100</f>
        <v>10.750556364304003</v>
      </c>
      <c r="Q145" s="28">
        <f aca="true" t="shared" si="17" ref="Q145:Q150">O145/O132*100-100</f>
        <v>56.89692859749482</v>
      </c>
      <c r="S145" s="28"/>
      <c r="T145" s="59"/>
    </row>
    <row r="146" spans="2:20" ht="12.75">
      <c r="B146" s="26" t="s">
        <v>129</v>
      </c>
      <c r="C146" s="62">
        <v>100</v>
      </c>
      <c r="D146" s="62">
        <v>100</v>
      </c>
      <c r="E146" s="62">
        <v>100</v>
      </c>
      <c r="F146" s="62">
        <v>100</v>
      </c>
      <c r="G146" s="62">
        <v>100</v>
      </c>
      <c r="H146" s="62">
        <v>100</v>
      </c>
      <c r="I146" s="62">
        <v>100</v>
      </c>
      <c r="J146" s="62">
        <v>100</v>
      </c>
      <c r="K146" s="62">
        <v>100</v>
      </c>
      <c r="L146" s="62">
        <v>100</v>
      </c>
      <c r="M146" s="62">
        <v>100</v>
      </c>
      <c r="N146" s="62">
        <v>100</v>
      </c>
      <c r="O146" s="62">
        <v>100</v>
      </c>
      <c r="P146" s="28">
        <f aca="true" t="shared" si="18" ref="P146:P151">O146/O145*100-100</f>
        <v>1.673192182410105</v>
      </c>
      <c r="Q146" s="28">
        <f t="shared" si="17"/>
        <v>59.39154872604314</v>
      </c>
      <c r="S146" s="28"/>
      <c r="T146" s="59"/>
    </row>
    <row r="147" spans="2:20" ht="12.75">
      <c r="B147" s="26" t="s">
        <v>132</v>
      </c>
      <c r="C147" s="62">
        <v>105.0960537909854</v>
      </c>
      <c r="D147" s="62">
        <v>114.28521979735106</v>
      </c>
      <c r="E147" s="62">
        <v>105.56116406332589</v>
      </c>
      <c r="F147" s="62">
        <v>102.34448126577043</v>
      </c>
      <c r="G147" s="62">
        <v>105.20216659355447</v>
      </c>
      <c r="H147" s="62">
        <v>102.30176050995658</v>
      </c>
      <c r="I147" s="62">
        <v>103.06433450691205</v>
      </c>
      <c r="J147" s="62">
        <v>100.13832785915564</v>
      </c>
      <c r="K147" s="62">
        <v>103.92010335755171</v>
      </c>
      <c r="L147" s="62">
        <v>103.65628108648805</v>
      </c>
      <c r="M147" s="62">
        <v>104.54316535359114</v>
      </c>
      <c r="N147" s="62">
        <v>105.16492527322767</v>
      </c>
      <c r="O147" s="62">
        <v>104.38064097452677</v>
      </c>
      <c r="P147" s="28">
        <f t="shared" si="18"/>
        <v>4.38064097452677</v>
      </c>
      <c r="Q147" s="28">
        <f t="shared" si="17"/>
        <v>66.79617290610918</v>
      </c>
      <c r="S147" s="28"/>
      <c r="T147" s="59"/>
    </row>
    <row r="148" spans="2:20" ht="12.75">
      <c r="B148" s="26" t="s">
        <v>136</v>
      </c>
      <c r="C148" s="62">
        <v>113.34140532315563</v>
      </c>
      <c r="D148" s="62">
        <v>128.05433448132342</v>
      </c>
      <c r="E148" s="62">
        <v>112.49400918019043</v>
      </c>
      <c r="F148" s="62">
        <v>103.01044081555584</v>
      </c>
      <c r="G148" s="62">
        <v>111.34854288715547</v>
      </c>
      <c r="H148" s="62">
        <v>122.65967588517155</v>
      </c>
      <c r="I148" s="62">
        <v>106.57251291304085</v>
      </c>
      <c r="J148" s="62">
        <v>103.64655648138039</v>
      </c>
      <c r="K148" s="62">
        <v>109.49406482804541</v>
      </c>
      <c r="L148" s="62">
        <v>110.83644867096818</v>
      </c>
      <c r="M148" s="62">
        <v>125.18237976086702</v>
      </c>
      <c r="N148" s="62">
        <v>110.79129427636944</v>
      </c>
      <c r="O148" s="62">
        <v>110.1427222261563</v>
      </c>
      <c r="P148" s="28">
        <f t="shared" si="18"/>
        <v>5.520258543953275</v>
      </c>
      <c r="Q148" s="28">
        <f t="shared" si="17"/>
        <v>75.85738121129444</v>
      </c>
      <c r="S148" s="28"/>
      <c r="T148" s="59"/>
    </row>
    <row r="149" spans="2:20" ht="12.75">
      <c r="B149" s="26" t="s">
        <v>137</v>
      </c>
      <c r="C149" s="62">
        <v>133.32331685465255</v>
      </c>
      <c r="D149" s="62">
        <v>155.68102396683392</v>
      </c>
      <c r="E149" s="62">
        <v>125.87275816338328</v>
      </c>
      <c r="F149" s="62">
        <v>105.63032090828706</v>
      </c>
      <c r="G149" s="62">
        <v>124.16824460262907</v>
      </c>
      <c r="H149" s="62">
        <v>143.33013500279336</v>
      </c>
      <c r="I149" s="62">
        <v>123.81457475168892</v>
      </c>
      <c r="J149" s="62">
        <v>135.99232307304214</v>
      </c>
      <c r="K149" s="62">
        <v>142.13643345577364</v>
      </c>
      <c r="L149" s="62">
        <v>114.22069947197153</v>
      </c>
      <c r="M149" s="62">
        <v>133.5314830555169</v>
      </c>
      <c r="N149" s="62">
        <v>120.71981069844901</v>
      </c>
      <c r="O149" s="62">
        <v>123.95146001206187</v>
      </c>
      <c r="P149" s="28">
        <f t="shared" si="18"/>
        <v>12.537131375373178</v>
      </c>
      <c r="Q149" s="28">
        <f t="shared" si="17"/>
        <v>97.85319364619835</v>
      </c>
      <c r="S149" s="28"/>
      <c r="T149" s="59"/>
    </row>
    <row r="150" spans="2:20" ht="12.75">
      <c r="B150" s="26" t="s">
        <v>138</v>
      </c>
      <c r="C150" s="62">
        <v>206.7496324888407</v>
      </c>
      <c r="D150" s="62">
        <v>219.41308307170078</v>
      </c>
      <c r="E150" s="62">
        <v>201.26307173847135</v>
      </c>
      <c r="F150" s="62">
        <v>124.75515872332174</v>
      </c>
      <c r="G150" s="62">
        <v>203.38604781929646</v>
      </c>
      <c r="H150" s="62">
        <v>210.0167673406048</v>
      </c>
      <c r="I150" s="62">
        <v>175.6877143496569</v>
      </c>
      <c r="J150" s="62">
        <v>139.1533038826366</v>
      </c>
      <c r="K150" s="62">
        <v>192.42165936562537</v>
      </c>
      <c r="L150" s="62">
        <v>114.29380275586823</v>
      </c>
      <c r="M150" s="62">
        <v>171.8704891161119</v>
      </c>
      <c r="N150" s="62">
        <v>164.9442069633075</v>
      </c>
      <c r="O150" s="62">
        <v>172.61249875640786</v>
      </c>
      <c r="P150" s="28">
        <f t="shared" si="18"/>
        <v>39.258140839656676</v>
      </c>
      <c r="Q150" s="28">
        <f t="shared" si="17"/>
        <v>175.65642478876003</v>
      </c>
      <c r="S150" s="28"/>
      <c r="T150" s="59"/>
    </row>
    <row r="151" spans="2:20" ht="12.75">
      <c r="B151" s="26" t="s">
        <v>139</v>
      </c>
      <c r="C151" s="62">
        <v>247.88965077981894</v>
      </c>
      <c r="D151" s="62">
        <v>271.4543005046646</v>
      </c>
      <c r="E151" s="62">
        <v>256.9803670081311</v>
      </c>
      <c r="F151" s="62">
        <v>136.22303258997187</v>
      </c>
      <c r="G151" s="62">
        <v>258.33078622666585</v>
      </c>
      <c r="H151" s="62">
        <v>300.9884978771974</v>
      </c>
      <c r="I151" s="62">
        <v>222.05783402442881</v>
      </c>
      <c r="J151" s="62">
        <v>149.55984272987376</v>
      </c>
      <c r="K151" s="62">
        <v>262.01454937551034</v>
      </c>
      <c r="L151" s="62">
        <v>126.92497360018533</v>
      </c>
      <c r="M151" s="62">
        <v>224.30133353060995</v>
      </c>
      <c r="N151" s="62">
        <v>230.57915517394326</v>
      </c>
      <c r="O151" s="62">
        <v>208.92382458397236</v>
      </c>
      <c r="P151" s="28">
        <f t="shared" si="18"/>
        <v>21.036324767424475</v>
      </c>
      <c r="Q151" s="28">
        <f aca="true" t="shared" si="19" ref="Q151:Q156">O151/O138*100-100</f>
        <v>230.41655887300914</v>
      </c>
      <c r="S151" s="28"/>
      <c r="T151" s="59"/>
    </row>
    <row r="152" spans="2:20" ht="12.75">
      <c r="B152" s="26" t="s">
        <v>140</v>
      </c>
      <c r="C152" s="62">
        <v>293.872619254515</v>
      </c>
      <c r="D152" s="62">
        <v>320.56778752360395</v>
      </c>
      <c r="E152" s="62">
        <v>284.77017269848477</v>
      </c>
      <c r="F152" s="62">
        <v>154.8150761345945</v>
      </c>
      <c r="G152" s="62">
        <v>287.22420820376755</v>
      </c>
      <c r="H152" s="62">
        <v>323.46700318688295</v>
      </c>
      <c r="I152" s="62">
        <v>294.58876364055925</v>
      </c>
      <c r="J152" s="62">
        <v>251.05548383667588</v>
      </c>
      <c r="K152" s="62">
        <v>295.16378986871797</v>
      </c>
      <c r="L152" s="62">
        <v>132.11009968044803</v>
      </c>
      <c r="M152" s="62">
        <v>243.7423680333382</v>
      </c>
      <c r="N152" s="62">
        <v>273.862231722948</v>
      </c>
      <c r="O152" s="62">
        <v>246.6792260822604</v>
      </c>
      <c r="P152" s="28">
        <f>O152/O151*100-100</f>
        <v>18.071371981376444</v>
      </c>
      <c r="Q152" s="28">
        <f t="shared" si="19"/>
        <v>288.61580610685604</v>
      </c>
      <c r="S152" s="28"/>
      <c r="T152" s="59"/>
    </row>
    <row r="153" spans="2:20" ht="12.75">
      <c r="B153" s="26" t="s">
        <v>141</v>
      </c>
      <c r="C153" s="62">
        <v>351.32166114117393</v>
      </c>
      <c r="D153" s="62">
        <v>355.8768177580237</v>
      </c>
      <c r="E153" s="62">
        <v>334.52130966685985</v>
      </c>
      <c r="F153" s="62">
        <v>178.8434826127234</v>
      </c>
      <c r="G153" s="62">
        <v>329.5413223809175</v>
      </c>
      <c r="H153" s="62">
        <v>383.9033989177758</v>
      </c>
      <c r="I153" s="62">
        <v>344.15935132986385</v>
      </c>
      <c r="J153" s="62">
        <v>254.28200659411536</v>
      </c>
      <c r="K153" s="62">
        <v>348.37693251098125</v>
      </c>
      <c r="L153" s="62">
        <v>137.51982502679274</v>
      </c>
      <c r="M153" s="62">
        <v>264.2601300104245</v>
      </c>
      <c r="N153" s="62">
        <v>369.733564435915</v>
      </c>
      <c r="O153" s="62">
        <v>290.3917728046379</v>
      </c>
      <c r="P153" s="28">
        <f>O153/O152*100-100</f>
        <v>17.72040046363719</v>
      </c>
      <c r="Q153" s="28">
        <f t="shared" si="19"/>
        <v>353.3191094331136</v>
      </c>
      <c r="S153" s="28"/>
      <c r="T153" s="59"/>
    </row>
    <row r="154" spans="2:20" ht="12.75">
      <c r="B154" s="26" t="s">
        <v>142</v>
      </c>
      <c r="C154" s="62">
        <v>521.179009831171</v>
      </c>
      <c r="D154" s="62">
        <v>508.18373347193756</v>
      </c>
      <c r="E154" s="62">
        <v>458.80247744808</v>
      </c>
      <c r="F154" s="62">
        <v>247.9386796101265</v>
      </c>
      <c r="G154" s="62">
        <v>445.2829385401318</v>
      </c>
      <c r="H154" s="62">
        <v>517.5097146715034</v>
      </c>
      <c r="I154" s="62">
        <v>435.52866085579467</v>
      </c>
      <c r="J154" s="62">
        <v>277.54974809280196</v>
      </c>
      <c r="K154" s="62">
        <v>459.0785984975179</v>
      </c>
      <c r="L154" s="62">
        <v>145.03852711289784</v>
      </c>
      <c r="M154" s="62">
        <v>364.6418646197272</v>
      </c>
      <c r="N154" s="62">
        <v>480.77373053963936</v>
      </c>
      <c r="O154" s="62">
        <v>402.91724184842434</v>
      </c>
      <c r="P154" s="28">
        <f>O154/O153*100-100</f>
        <v>38.74953754956698</v>
      </c>
      <c r="Q154" s="28">
        <f t="shared" si="19"/>
        <v>440.1771059538245</v>
      </c>
      <c r="S154" s="28"/>
      <c r="T154" s="59"/>
    </row>
    <row r="155" spans="2:20" ht="12.75">
      <c r="B155" s="26" t="s">
        <v>143</v>
      </c>
      <c r="C155" s="62">
        <v>639.1358933778183</v>
      </c>
      <c r="D155" s="62">
        <v>592.25469262275</v>
      </c>
      <c r="E155" s="62">
        <v>542.989132789484</v>
      </c>
      <c r="F155" s="62">
        <v>262.4037507396195</v>
      </c>
      <c r="G155" s="62">
        <v>516.0509736962674</v>
      </c>
      <c r="H155" s="62">
        <v>613.1828634414271</v>
      </c>
      <c r="I155" s="62">
        <v>477.6762601772937</v>
      </c>
      <c r="J155" s="62">
        <v>313.6539709641372</v>
      </c>
      <c r="K155" s="62">
        <v>553.6104441094532</v>
      </c>
      <c r="L155" s="62">
        <v>169.83394176572747</v>
      </c>
      <c r="M155" s="62">
        <v>497.606021463206</v>
      </c>
      <c r="N155" s="62">
        <v>595.6460148951189</v>
      </c>
      <c r="O155" s="62">
        <v>473.27635607733566</v>
      </c>
      <c r="P155" s="28">
        <f>O155/O154*100-100</f>
        <v>17.462423277329037</v>
      </c>
      <c r="Q155" s="28">
        <f t="shared" si="19"/>
        <v>481.0583653089086</v>
      </c>
      <c r="S155" s="28"/>
      <c r="T155" s="59"/>
    </row>
    <row r="156" spans="2:20" ht="12.75">
      <c r="B156" s="26" t="s">
        <v>124</v>
      </c>
      <c r="C156" s="62">
        <v>739.8079952893211</v>
      </c>
      <c r="D156" s="62">
        <v>660.4269458684239</v>
      </c>
      <c r="E156" s="62">
        <v>616.1904683255706</v>
      </c>
      <c r="F156" s="62">
        <v>344.4037418555182</v>
      </c>
      <c r="G156" s="62">
        <v>574.508156538062</v>
      </c>
      <c r="H156" s="62">
        <v>691.3003277006804</v>
      </c>
      <c r="I156" s="62">
        <v>534.1366011521573</v>
      </c>
      <c r="J156" s="62">
        <v>318.1313214295594</v>
      </c>
      <c r="K156" s="62">
        <v>585.1554550848635</v>
      </c>
      <c r="L156" s="62">
        <v>170.1180524213774</v>
      </c>
      <c r="M156" s="62">
        <v>574.8555720590562</v>
      </c>
      <c r="N156" s="62">
        <v>704.5421030902373</v>
      </c>
      <c r="O156" s="62">
        <v>551.6251134509282</v>
      </c>
      <c r="P156" s="28">
        <f>O156/O155*100-100</f>
        <v>16.55454711977835</v>
      </c>
      <c r="Q156" s="28">
        <f t="shared" si="19"/>
        <v>521.1498797571285</v>
      </c>
      <c r="S156" s="28"/>
      <c r="T156" s="59"/>
    </row>
    <row r="157" spans="3:15" ht="11.25"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</row>
    <row r="158" spans="1:20" ht="12.75">
      <c r="A158" s="5">
        <v>2020</v>
      </c>
      <c r="B158" s="26" t="s">
        <v>144</v>
      </c>
      <c r="C158" s="62">
        <v>758.6520461690254</v>
      </c>
      <c r="D158" s="62">
        <v>672.5328440213458</v>
      </c>
      <c r="E158" s="62">
        <v>639.8232143990538</v>
      </c>
      <c r="F158" s="62">
        <v>346.46672194039013</v>
      </c>
      <c r="G158" s="62">
        <v>583.1512768513593</v>
      </c>
      <c r="H158" s="62">
        <v>728.0724170434557</v>
      </c>
      <c r="I158" s="62">
        <v>546.1259176599993</v>
      </c>
      <c r="J158" s="62">
        <v>326.95488323611613</v>
      </c>
      <c r="K158" s="62">
        <v>596.9284338549724</v>
      </c>
      <c r="L158" s="62">
        <v>186.09977524151628</v>
      </c>
      <c r="M158" s="62">
        <v>590.4689613403343</v>
      </c>
      <c r="N158" s="62">
        <v>717.6687704093932</v>
      </c>
      <c r="O158" s="62">
        <v>563.8992990881214</v>
      </c>
      <c r="P158" s="28">
        <f>O158/O156*100-100</f>
        <v>2.2250955110449553</v>
      </c>
      <c r="Q158" s="28">
        <f aca="true" t="shared" si="20" ref="Q158:Q163">O158/O145*100-100</f>
        <v>473.33441807712927</v>
      </c>
      <c r="S158" s="28"/>
      <c r="T158" s="59"/>
    </row>
    <row r="159" spans="2:20" ht="12.75">
      <c r="B159" s="26" t="s">
        <v>129</v>
      </c>
      <c r="C159" s="62">
        <v>810.2901805702152</v>
      </c>
      <c r="D159" s="62">
        <v>729.5652622844249</v>
      </c>
      <c r="E159" s="62">
        <v>703.8925295274175</v>
      </c>
      <c r="F159" s="62">
        <v>354.34216142838875</v>
      </c>
      <c r="G159" s="62">
        <v>623.9497712982885</v>
      </c>
      <c r="H159" s="62">
        <v>885.0373485344318</v>
      </c>
      <c r="I159" s="62">
        <v>598.6411129843677</v>
      </c>
      <c r="J159" s="62">
        <v>1046.384436753178</v>
      </c>
      <c r="K159" s="62">
        <v>704.1179526805269</v>
      </c>
      <c r="L159" s="62">
        <v>362.80242441539826</v>
      </c>
      <c r="M159" s="62">
        <v>607.7201651344881</v>
      </c>
      <c r="N159" s="62">
        <v>939.1495478476934</v>
      </c>
      <c r="O159" s="62">
        <v>640.1628859854198</v>
      </c>
      <c r="P159" s="28">
        <f aca="true" t="shared" si="21" ref="P159:P164">O159/O158*100-100</f>
        <v>13.524327308195595</v>
      </c>
      <c r="Q159" s="28">
        <f t="shared" si="20"/>
        <v>540.1628859854198</v>
      </c>
      <c r="S159" s="28"/>
      <c r="T159" s="59"/>
    </row>
    <row r="160" spans="2:20" ht="12.75">
      <c r="B160" s="26" t="s">
        <v>132</v>
      </c>
      <c r="C160" s="62">
        <v>953.5948127992463</v>
      </c>
      <c r="D160" s="62">
        <v>939.3589323555607</v>
      </c>
      <c r="E160" s="62">
        <v>965.1535954716705</v>
      </c>
      <c r="F160" s="62">
        <v>556.8452509586385</v>
      </c>
      <c r="G160" s="62">
        <v>807.1164053483042</v>
      </c>
      <c r="H160" s="62">
        <v>1126.4828745808047</v>
      </c>
      <c r="I160" s="62">
        <v>706.989269064343</v>
      </c>
      <c r="J160" s="62">
        <v>1090.9904393051934</v>
      </c>
      <c r="K160" s="62">
        <v>1118.1141203737836</v>
      </c>
      <c r="L160" s="62">
        <v>365.1915474119075</v>
      </c>
      <c r="M160" s="62">
        <v>713.9639173279979</v>
      </c>
      <c r="N160" s="62">
        <v>1152.0839378461046</v>
      </c>
      <c r="O160" s="62">
        <v>810.4019921753983</v>
      </c>
      <c r="P160" s="28">
        <f t="shared" si="21"/>
        <v>26.59309215152716</v>
      </c>
      <c r="Q160" s="28">
        <f t="shared" si="20"/>
        <v>676.391086133654</v>
      </c>
      <c r="S160" s="28"/>
      <c r="T160" s="59"/>
    </row>
    <row r="161" spans="2:20" ht="12.75">
      <c r="B161" s="26" t="s">
        <v>136</v>
      </c>
      <c r="C161" s="62">
        <v>1224.126609581358</v>
      </c>
      <c r="D161" s="62">
        <v>1185.5996294642966</v>
      </c>
      <c r="E161" s="62">
        <v>1095.1134210132686</v>
      </c>
      <c r="F161" s="62">
        <v>573.7619285318632</v>
      </c>
      <c r="G161" s="62">
        <v>1001.292791495043</v>
      </c>
      <c r="H161" s="62">
        <v>1408.8853146868198</v>
      </c>
      <c r="I161" s="62">
        <v>769.6891519439782</v>
      </c>
      <c r="J161" s="62">
        <v>1124.3133226498796</v>
      </c>
      <c r="K161" s="62">
        <v>1223.422875779039</v>
      </c>
      <c r="L161" s="62">
        <v>369.3401747238356</v>
      </c>
      <c r="M161" s="62">
        <v>864.5319277441857</v>
      </c>
      <c r="N161" s="62">
        <v>1326.3161690248123</v>
      </c>
      <c r="O161" s="62">
        <v>953.3647103381995</v>
      </c>
      <c r="P161" s="28">
        <f t="shared" si="21"/>
        <v>17.6409633173581</v>
      </c>
      <c r="Q161" s="28">
        <f t="shared" si="20"/>
        <v>765.5721332006427</v>
      </c>
      <c r="S161" s="28"/>
      <c r="T161" s="59"/>
    </row>
    <row r="162" spans="2:20" ht="12.75">
      <c r="B162" s="26" t="s">
        <v>137</v>
      </c>
      <c r="C162" s="62">
        <v>1404.3423357047036</v>
      </c>
      <c r="D162" s="62">
        <v>1528.2409249559416</v>
      </c>
      <c r="E162" s="62">
        <v>1303.0655510545341</v>
      </c>
      <c r="F162" s="62">
        <v>593.3887435485061</v>
      </c>
      <c r="G162" s="62">
        <v>1215.162586765447</v>
      </c>
      <c r="H162" s="62">
        <v>1666.6996159269959</v>
      </c>
      <c r="I162" s="62">
        <v>946.4728402151267</v>
      </c>
      <c r="J162" s="62">
        <v>1171.8130890899988</v>
      </c>
      <c r="K162" s="62">
        <v>1346.2387084916836</v>
      </c>
      <c r="L162" s="62">
        <v>369.4245745655246</v>
      </c>
      <c r="M162" s="62">
        <v>1121.217790549597</v>
      </c>
      <c r="N162" s="62">
        <v>1635.5000039853007</v>
      </c>
      <c r="O162" s="62">
        <v>1097.6515101868936</v>
      </c>
      <c r="P162" s="28">
        <f t="shared" si="21"/>
        <v>15.134480884813655</v>
      </c>
      <c r="Q162" s="28">
        <f t="shared" si="20"/>
        <v>785.549480482182</v>
      </c>
      <c r="S162" s="28"/>
      <c r="T162" s="59"/>
    </row>
    <row r="163" spans="2:20" ht="12.75">
      <c r="B163" s="26" t="s">
        <v>138</v>
      </c>
      <c r="C163" s="62">
        <v>1934.2597542436718</v>
      </c>
      <c r="D163" s="62">
        <v>2066.960443441134</v>
      </c>
      <c r="E163" s="62">
        <v>1939.5220157007975</v>
      </c>
      <c r="F163" s="62">
        <v>638.0227826606042</v>
      </c>
      <c r="G163" s="62">
        <v>1679.5098787961058</v>
      </c>
      <c r="H163" s="62">
        <v>2396.2335204632677</v>
      </c>
      <c r="I163" s="62">
        <v>1253.8951122400722</v>
      </c>
      <c r="J163" s="62">
        <v>1444.1740493849818</v>
      </c>
      <c r="K163" s="62">
        <v>1877.4248502534517</v>
      </c>
      <c r="L163" s="62">
        <v>372.6370624431702</v>
      </c>
      <c r="M163" s="62">
        <v>1485.1374548948243</v>
      </c>
      <c r="N163" s="62">
        <v>2118.1347213599824</v>
      </c>
      <c r="O163" s="62">
        <v>1445.2113994981155</v>
      </c>
      <c r="P163" s="28">
        <f t="shared" si="21"/>
        <v>31.663955826202425</v>
      </c>
      <c r="Q163" s="28">
        <f t="shared" si="20"/>
        <v>737.2576782736976</v>
      </c>
      <c r="S163" s="28"/>
      <c r="T163" s="59"/>
    </row>
    <row r="164" spans="2:20" ht="12.75">
      <c r="B164" s="26" t="s">
        <v>139</v>
      </c>
      <c r="C164" s="62">
        <v>2669.102419936721</v>
      </c>
      <c r="D164" s="62">
        <v>2755.1671676953965</v>
      </c>
      <c r="E164" s="62">
        <v>2636.414728528802</v>
      </c>
      <c r="F164" s="62">
        <v>715.0194646880136</v>
      </c>
      <c r="G164" s="62">
        <v>2224.5384827939774</v>
      </c>
      <c r="H164" s="62">
        <v>3051.616717671914</v>
      </c>
      <c r="I164" s="62">
        <v>1889.007959965203</v>
      </c>
      <c r="J164" s="62">
        <v>3161.1228591993786</v>
      </c>
      <c r="K164" s="62">
        <v>2199.0079346235366</v>
      </c>
      <c r="L164" s="62">
        <v>376.8843109781434</v>
      </c>
      <c r="M164" s="62">
        <v>2047.0944222667538</v>
      </c>
      <c r="N164" s="62">
        <v>2854.664081663705</v>
      </c>
      <c r="O164" s="62">
        <v>1958.7164585565165</v>
      </c>
      <c r="P164" s="28">
        <f t="shared" si="21"/>
        <v>35.53148413005377</v>
      </c>
      <c r="Q164" s="28">
        <f aca="true" t="shared" si="22" ref="Q164:Q169">O164/O151*100-100</f>
        <v>837.5266140455194</v>
      </c>
      <c r="S164" s="28"/>
      <c r="T164" s="59"/>
    </row>
    <row r="165" spans="2:17" ht="12.75">
      <c r="B165" s="26" t="s">
        <v>140</v>
      </c>
      <c r="C165" s="85">
        <v>2837.279379795826</v>
      </c>
      <c r="D165" s="85">
        <v>3022.6464668227704</v>
      </c>
      <c r="E165" s="85">
        <v>2834.5645510756094</v>
      </c>
      <c r="F165" s="85">
        <v>735.2017778202916</v>
      </c>
      <c r="G165" s="85">
        <v>2398.6623177940205</v>
      </c>
      <c r="H165" s="85">
        <v>3265.8029366570254</v>
      </c>
      <c r="I165" s="85">
        <v>2097.1250897529085</v>
      </c>
      <c r="J165" s="85">
        <v>3779.684220408915</v>
      </c>
      <c r="K165" s="85">
        <v>2369.4339792939963</v>
      </c>
      <c r="L165" s="85">
        <v>677.8746405823941</v>
      </c>
      <c r="M165" s="85">
        <v>2219.1236971715184</v>
      </c>
      <c r="N165" s="85">
        <v>3174.0243723847466</v>
      </c>
      <c r="O165" s="85">
        <v>2123.9679713530845</v>
      </c>
      <c r="P165" s="28">
        <f>O165/O164*100-100</f>
        <v>8.436724574130068</v>
      </c>
      <c r="Q165" s="28">
        <f t="shared" si="22"/>
        <v>761.0242561101608</v>
      </c>
    </row>
    <row r="166" spans="2:17" ht="12.75">
      <c r="B166" s="26" t="s">
        <v>141</v>
      </c>
      <c r="C166" s="85">
        <v>2896.3009318587906</v>
      </c>
      <c r="D166" s="85">
        <v>3099.007417981599</v>
      </c>
      <c r="E166" s="85">
        <v>2882.9353553360297</v>
      </c>
      <c r="F166" s="85">
        <v>757.3135209636155</v>
      </c>
      <c r="G166" s="85">
        <v>2435.2232703362115</v>
      </c>
      <c r="H166" s="85">
        <v>3350.4034758462344</v>
      </c>
      <c r="I166" s="85">
        <v>2132.571408533629</v>
      </c>
      <c r="J166" s="85">
        <v>4529.569570010644</v>
      </c>
      <c r="K166" s="85">
        <v>2506.6648818610265</v>
      </c>
      <c r="L166" s="85">
        <v>836.6313847166408</v>
      </c>
      <c r="M166" s="85">
        <v>2226.41227726951</v>
      </c>
      <c r="N166" s="85">
        <v>3404.3489662983443</v>
      </c>
      <c r="O166" s="85">
        <v>2205.2436432334002</v>
      </c>
      <c r="P166" s="28">
        <f>O166/O165*100-100</f>
        <v>3.8265959268933187</v>
      </c>
      <c r="Q166" s="28">
        <f t="shared" si="22"/>
        <v>659.4029341585326</v>
      </c>
    </row>
    <row r="167" spans="2:17" ht="12.75">
      <c r="B167" s="26" t="s">
        <v>142</v>
      </c>
      <c r="C167" s="85">
        <v>2983.2212686943008</v>
      </c>
      <c r="D167" s="85">
        <v>3274.90639944523</v>
      </c>
      <c r="E167" s="85">
        <v>2955.1795196916532</v>
      </c>
      <c r="F167" s="85">
        <v>874.1206904249722</v>
      </c>
      <c r="G167" s="85">
        <v>2458.3603286330467</v>
      </c>
      <c r="H167" s="85">
        <v>3387.806559427098</v>
      </c>
      <c r="I167" s="85">
        <v>2197.0769081568806</v>
      </c>
      <c r="J167" s="85">
        <v>4700.935300908658</v>
      </c>
      <c r="K167" s="85">
        <v>2546.590473871279</v>
      </c>
      <c r="L167" s="85">
        <v>877.6698783229965</v>
      </c>
      <c r="M167" s="85">
        <v>2320.4272376386084</v>
      </c>
      <c r="N167" s="85">
        <v>3556.027561802685</v>
      </c>
      <c r="O167" s="85">
        <v>2301.666922042851</v>
      </c>
      <c r="P167" s="28">
        <f>O167/O166*100-100</f>
        <v>4.372454676621217</v>
      </c>
      <c r="Q167" s="28">
        <f t="shared" si="22"/>
        <v>471.2505405536177</v>
      </c>
    </row>
    <row r="168" spans="2:17" ht="12.75">
      <c r="B168" s="26" t="s">
        <v>143</v>
      </c>
      <c r="C168" s="85">
        <v>3099.9222716754753</v>
      </c>
      <c r="D168" s="85">
        <v>3396.0616373679745</v>
      </c>
      <c r="E168" s="85">
        <v>3065.3967379323735</v>
      </c>
      <c r="F168" s="85">
        <v>903.4328846298248</v>
      </c>
      <c r="G168" s="85">
        <v>2507.957704209258</v>
      </c>
      <c r="H168" s="85">
        <v>3410.0762072944735</v>
      </c>
      <c r="I168" s="85">
        <v>2276.1203161687727</v>
      </c>
      <c r="J168" s="85">
        <v>4719.0952454455755</v>
      </c>
      <c r="K168" s="85">
        <v>2590.871952521858</v>
      </c>
      <c r="L168" s="85">
        <v>883.9112568203868</v>
      </c>
      <c r="M168" s="85">
        <v>2421.4900171048653</v>
      </c>
      <c r="N168" s="85">
        <v>3630.247375644037</v>
      </c>
      <c r="O168" s="85">
        <v>2374.238322898153</v>
      </c>
      <c r="P168" s="28">
        <f>O168/O167*100-100</f>
        <v>3.152993170310282</v>
      </c>
      <c r="Q168" s="28">
        <f t="shared" si="22"/>
        <v>401.66003275054607</v>
      </c>
    </row>
    <row r="169" spans="2:17" ht="12.75">
      <c r="B169" s="26" t="s">
        <v>124</v>
      </c>
      <c r="C169" s="85">
        <v>3302.510828467297</v>
      </c>
      <c r="D169" s="85">
        <v>3551.760557411342</v>
      </c>
      <c r="E169" s="85">
        <v>3159.828954034351</v>
      </c>
      <c r="F169" s="85">
        <v>908.0979784526575</v>
      </c>
      <c r="G169" s="85">
        <v>2589.612645094891</v>
      </c>
      <c r="H169" s="85">
        <v>3468.979871119357</v>
      </c>
      <c r="I169" s="85">
        <v>2358.3018152633117</v>
      </c>
      <c r="J169" s="85">
        <v>4774.19302310931</v>
      </c>
      <c r="K169" s="85">
        <v>2623.450982653825</v>
      </c>
      <c r="L169" s="85">
        <v>885.5153662290833</v>
      </c>
      <c r="M169" s="85">
        <v>2472.7632567864734</v>
      </c>
      <c r="N169" s="85">
        <v>3768.7986259647237</v>
      </c>
      <c r="O169" s="85">
        <v>2474.510616652682</v>
      </c>
      <c r="P169" s="28">
        <f>O169/O168*100-100</f>
        <v>4.223345768934024</v>
      </c>
      <c r="Q169" s="28">
        <f t="shared" si="22"/>
        <v>348.5855622439516</v>
      </c>
    </row>
    <row r="170" spans="2:17" ht="12.75">
      <c r="B170" s="26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Q170" s="28"/>
    </row>
    <row r="171" spans="1:17" ht="12.75">
      <c r="A171" s="5">
        <v>2021</v>
      </c>
      <c r="B171" s="26" t="s">
        <v>125</v>
      </c>
      <c r="C171" s="85">
        <v>3561.35309910761</v>
      </c>
      <c r="D171" s="85">
        <v>3709.2348247072814</v>
      </c>
      <c r="E171" s="85">
        <v>3196.258977181109</v>
      </c>
      <c r="F171" s="85">
        <v>952.017649771839</v>
      </c>
      <c r="G171" s="85">
        <v>2676.3595294431198</v>
      </c>
      <c r="H171" s="85">
        <v>3749.2745747276535</v>
      </c>
      <c r="I171" s="85">
        <v>2449.57691822787</v>
      </c>
      <c r="J171" s="85">
        <v>4808.2240120521055</v>
      </c>
      <c r="K171" s="85">
        <v>2668.6441769763483</v>
      </c>
      <c r="L171" s="85">
        <v>886.0204004242577</v>
      </c>
      <c r="M171" s="85">
        <v>2682.4235028080293</v>
      </c>
      <c r="N171" s="85">
        <v>3944.6592763715844</v>
      </c>
      <c r="O171" s="85">
        <v>2608.790107864302</v>
      </c>
      <c r="P171" s="28">
        <f>O171/O169*100-100</f>
        <v>5.426506975074631</v>
      </c>
      <c r="Q171" s="28">
        <f aca="true" t="shared" si="23" ref="Q171:Q176">O171/O158*100-100</f>
        <v>362.6340398157903</v>
      </c>
    </row>
    <row r="172" spans="2:17" ht="12.75">
      <c r="B172" s="26" t="s">
        <v>129</v>
      </c>
      <c r="C172" s="85">
        <v>3718.889503594638</v>
      </c>
      <c r="D172" s="85">
        <v>3830.5276309173787</v>
      </c>
      <c r="E172" s="85">
        <v>3226.3707982208307</v>
      </c>
      <c r="F172" s="85">
        <v>982.5778348446984</v>
      </c>
      <c r="G172" s="85">
        <v>2723.643127484743</v>
      </c>
      <c r="H172" s="85">
        <v>3842.398349832398</v>
      </c>
      <c r="I172" s="85">
        <v>2553.0060765584985</v>
      </c>
      <c r="J172" s="85">
        <v>4808.485838148035</v>
      </c>
      <c r="K172" s="85">
        <v>2655.0432666419265</v>
      </c>
      <c r="L172" s="85">
        <v>887.1367830454049</v>
      </c>
      <c r="M172" s="85">
        <v>2734.5797011546797</v>
      </c>
      <c r="N172" s="85">
        <v>4134.572474937143</v>
      </c>
      <c r="O172" s="85">
        <v>2698.888020590956</v>
      </c>
      <c r="P172" s="28">
        <f aca="true" t="shared" si="24" ref="P172:P178">O172/O171*100-100</f>
        <v>3.4536282721653038</v>
      </c>
      <c r="Q172" s="28">
        <f t="shared" si="23"/>
        <v>321.5939536133034</v>
      </c>
    </row>
    <row r="173" spans="2:19" ht="12.75">
      <c r="B173" s="26" t="s">
        <v>132</v>
      </c>
      <c r="C173" s="85">
        <v>3812.5203393357438</v>
      </c>
      <c r="D173" s="85">
        <v>3886.014609996447</v>
      </c>
      <c r="E173" s="85">
        <v>3244.633036974854</v>
      </c>
      <c r="F173" s="85">
        <v>998.4215845836056</v>
      </c>
      <c r="G173" s="85">
        <v>2763.0394370379604</v>
      </c>
      <c r="H173" s="85">
        <v>3983.835312419953</v>
      </c>
      <c r="I173" s="85">
        <v>2586.696923842814</v>
      </c>
      <c r="J173" s="85">
        <v>5052.904454897814</v>
      </c>
      <c r="K173" s="85">
        <v>2686.342418415833</v>
      </c>
      <c r="L173" s="85">
        <v>891.8903022519452</v>
      </c>
      <c r="M173" s="85">
        <v>2830.1816658452576</v>
      </c>
      <c r="N173" s="85">
        <v>4264.351302525339</v>
      </c>
      <c r="O173" s="85">
        <v>2759.832421634726</v>
      </c>
      <c r="P173" s="28">
        <f t="shared" si="24"/>
        <v>2.258130036474256</v>
      </c>
      <c r="Q173" s="28">
        <f t="shared" si="23"/>
        <v>240.5510411229845</v>
      </c>
      <c r="S173" s="59"/>
    </row>
    <row r="174" spans="2:17" ht="12.75">
      <c r="B174" s="26" t="s">
        <v>136</v>
      </c>
      <c r="C174" s="85">
        <v>3875.55452094407</v>
      </c>
      <c r="D174" s="85">
        <v>3925.726244076696</v>
      </c>
      <c r="E174" s="85">
        <v>3299.878427542081</v>
      </c>
      <c r="F174" s="85">
        <v>1009.8544059239631</v>
      </c>
      <c r="G174" s="85">
        <v>2791.8641653746668</v>
      </c>
      <c r="H174" s="85">
        <v>4022.0022876815415</v>
      </c>
      <c r="I174" s="85">
        <v>2610.4727687244545</v>
      </c>
      <c r="J174" s="85">
        <v>5054.377922065365</v>
      </c>
      <c r="K174" s="85">
        <v>2708.3239631355573</v>
      </c>
      <c r="L174" s="85">
        <v>1036.5804909779397</v>
      </c>
      <c r="M174" s="85">
        <v>2929.077243579272</v>
      </c>
      <c r="N174" s="85">
        <v>4336.754981545229</v>
      </c>
      <c r="O174" s="85">
        <v>2803.5720389141097</v>
      </c>
      <c r="P174" s="28">
        <f t="shared" si="24"/>
        <v>1.5848649699345003</v>
      </c>
      <c r="Q174" s="28">
        <f t="shared" si="23"/>
        <v>194.07130435104546</v>
      </c>
    </row>
    <row r="175" spans="2:17" ht="12.75">
      <c r="B175" s="26" t="s">
        <v>137</v>
      </c>
      <c r="C175" s="85">
        <v>3912.56347346534</v>
      </c>
      <c r="D175" s="85">
        <v>4004.7430387299332</v>
      </c>
      <c r="E175" s="85">
        <v>3341.022710924835</v>
      </c>
      <c r="F175" s="85">
        <v>1019.6004712732258</v>
      </c>
      <c r="G175" s="85">
        <v>2941.3171188121414</v>
      </c>
      <c r="H175" s="85">
        <v>4138.958241310512</v>
      </c>
      <c r="I175" s="85">
        <v>2662.3852458815327</v>
      </c>
      <c r="J175" s="85">
        <v>5072.156999326184</v>
      </c>
      <c r="K175" s="85">
        <v>3226.383506539249</v>
      </c>
      <c r="L175" s="85">
        <v>1036.5804909779397</v>
      </c>
      <c r="M175" s="85">
        <v>3636.2743090624053</v>
      </c>
      <c r="N175" s="85">
        <v>4608.256855662536</v>
      </c>
      <c r="O175" s="85">
        <v>2874.84748509922</v>
      </c>
      <c r="P175" s="28">
        <f t="shared" si="24"/>
        <v>2.5423083550482772</v>
      </c>
      <c r="Q175" s="28">
        <f t="shared" si="23"/>
        <v>161.90894454376775</v>
      </c>
    </row>
    <row r="176" spans="2:17" ht="12.75">
      <c r="B176" s="26" t="s">
        <v>138</v>
      </c>
      <c r="C176" s="85">
        <v>4038.044580956687</v>
      </c>
      <c r="D176" s="85">
        <v>4115.4062454629475</v>
      </c>
      <c r="E176" s="85">
        <v>3442.9249891830927</v>
      </c>
      <c r="F176" s="85">
        <v>1118.6113647035763</v>
      </c>
      <c r="G176" s="85">
        <v>3069.513426275593</v>
      </c>
      <c r="H176" s="85">
        <v>4271.088270870774</v>
      </c>
      <c r="I176" s="85">
        <v>2752.7739219498176</v>
      </c>
      <c r="J176" s="85">
        <v>5151.98327194832</v>
      </c>
      <c r="K176" s="85">
        <v>3286.740360979848</v>
      </c>
      <c r="L176" s="85">
        <v>1094.6806195678105</v>
      </c>
      <c r="M176" s="85">
        <v>3703.1562218184413</v>
      </c>
      <c r="N176" s="85">
        <v>4796.792220237167</v>
      </c>
      <c r="O176" s="85">
        <v>2986.442841538458</v>
      </c>
      <c r="P176" s="28">
        <f t="shared" si="24"/>
        <v>3.8817835386974195</v>
      </c>
      <c r="Q176" s="28">
        <f t="shared" si="23"/>
        <v>106.64401364226524</v>
      </c>
    </row>
    <row r="177" spans="2:17" ht="12.75">
      <c r="B177" s="26" t="s">
        <v>139</v>
      </c>
      <c r="C177" s="85">
        <v>4139.438960794464</v>
      </c>
      <c r="D177" s="85">
        <v>4254.598705611709</v>
      </c>
      <c r="E177" s="85">
        <v>3518.89417626956</v>
      </c>
      <c r="F177" s="85">
        <v>1141.1427816989278</v>
      </c>
      <c r="G177" s="85">
        <v>3194.0940146420794</v>
      </c>
      <c r="H177" s="85">
        <v>4467.5464917958925</v>
      </c>
      <c r="I177" s="85">
        <v>2804.0890508498187</v>
      </c>
      <c r="J177" s="85">
        <v>5155.521491102345</v>
      </c>
      <c r="K177" s="85">
        <v>3355.4891497984627</v>
      </c>
      <c r="L177" s="85">
        <v>1101.1082861597502</v>
      </c>
      <c r="M177" s="85">
        <v>3876.077797266768</v>
      </c>
      <c r="N177" s="85">
        <v>4965.741750334596</v>
      </c>
      <c r="O177" s="85">
        <v>3062.934714195257</v>
      </c>
      <c r="P177" s="28">
        <f t="shared" si="24"/>
        <v>2.561303755520555</v>
      </c>
      <c r="Q177" s="28">
        <f aca="true" t="shared" si="25" ref="Q177:Q182">O177/O164*100-100</f>
        <v>56.37458401980746</v>
      </c>
    </row>
    <row r="178" spans="2:17" ht="12.75">
      <c r="B178" s="26" t="s">
        <v>140</v>
      </c>
      <c r="C178" s="85">
        <v>4269.328065954652</v>
      </c>
      <c r="D178" s="85">
        <v>4492.377785485732</v>
      </c>
      <c r="E178" s="85">
        <v>3696.7785435953115</v>
      </c>
      <c r="F178" s="85">
        <v>1170.0903465535305</v>
      </c>
      <c r="G178" s="85">
        <v>3374.598869217516</v>
      </c>
      <c r="H178" s="85">
        <v>4752.997255824255</v>
      </c>
      <c r="I178" s="85">
        <v>2938.13717327813</v>
      </c>
      <c r="J178" s="85">
        <v>5547.852101045915</v>
      </c>
      <c r="K178" s="85">
        <v>3458.029224747655</v>
      </c>
      <c r="L178" s="85">
        <v>1105.1267207426476</v>
      </c>
      <c r="M178" s="85">
        <v>4069.507740592961</v>
      </c>
      <c r="N178" s="85">
        <v>5280.668522476926</v>
      </c>
      <c r="O178" s="85">
        <v>3191.1878367818067</v>
      </c>
      <c r="P178" s="28">
        <f t="shared" si="24"/>
        <v>4.187262692611668</v>
      </c>
      <c r="Q178" s="28">
        <f t="shared" si="25"/>
        <v>50.24651406343216</v>
      </c>
    </row>
    <row r="179" spans="2:17" ht="12.75">
      <c r="B179" s="26" t="s">
        <v>141</v>
      </c>
      <c r="C179" s="85">
        <v>4475.219689217809</v>
      </c>
      <c r="D179" s="85">
        <v>4786.1631283867855</v>
      </c>
      <c r="E179" s="85">
        <v>3878.3619636381686</v>
      </c>
      <c r="F179" s="85">
        <v>1224.0701191626763</v>
      </c>
      <c r="G179" s="85">
        <v>3549.4877569434575</v>
      </c>
      <c r="H179" s="85">
        <v>5051.451222401576</v>
      </c>
      <c r="I179" s="85">
        <v>3083.7201412807435</v>
      </c>
      <c r="J179" s="85">
        <v>5745.341182277343</v>
      </c>
      <c r="K179" s="85">
        <v>3585.154083546187</v>
      </c>
      <c r="L179" s="85">
        <v>1113.2900513048662</v>
      </c>
      <c r="M179" s="85">
        <v>4273.460339012481</v>
      </c>
      <c r="N179" s="85">
        <v>5478.534535118893</v>
      </c>
      <c r="O179" s="85">
        <v>3342.0214675921166</v>
      </c>
      <c r="P179" s="28">
        <f>O179/O178*100-100</f>
        <v>4.726566987746466</v>
      </c>
      <c r="Q179" s="28">
        <f t="shared" si="25"/>
        <v>51.54885392581545</v>
      </c>
    </row>
    <row r="180" spans="2:17" ht="12.75">
      <c r="B180" s="26" t="s">
        <v>142</v>
      </c>
      <c r="C180" s="85">
        <v>4813.541026794585</v>
      </c>
      <c r="D180" s="85">
        <v>5040.518174651805</v>
      </c>
      <c r="E180" s="85">
        <v>4066.8610590456833</v>
      </c>
      <c r="F180" s="85">
        <v>1245.7369586308175</v>
      </c>
      <c r="G180" s="85">
        <v>3756.8045686940764</v>
      </c>
      <c r="H180" s="85">
        <v>5398.779907553376</v>
      </c>
      <c r="I180" s="85">
        <v>3371.5689404707405</v>
      </c>
      <c r="J180" s="85">
        <v>6200.4720519943985</v>
      </c>
      <c r="K180" s="85">
        <v>3775.3939079570937</v>
      </c>
      <c r="L180" s="85">
        <v>1142.0492142403536</v>
      </c>
      <c r="M180" s="85">
        <v>4640.900493744322</v>
      </c>
      <c r="N180" s="85">
        <v>5782.789810551723</v>
      </c>
      <c r="O180" s="85">
        <v>3555.8955410578337</v>
      </c>
      <c r="P180" s="28">
        <f>O180/O179*100-100</f>
        <v>6.399542179476512</v>
      </c>
      <c r="Q180" s="28">
        <f t="shared" si="25"/>
        <v>54.49218594590516</v>
      </c>
    </row>
    <row r="181" spans="2:17" ht="12.75">
      <c r="B181" s="26" t="s">
        <v>143</v>
      </c>
      <c r="C181" s="85">
        <v>5127.0171160098</v>
      </c>
      <c r="D181" s="85">
        <v>5271.548554395252</v>
      </c>
      <c r="E181" s="85">
        <v>4222.209634156802</v>
      </c>
      <c r="F181" s="85">
        <v>1301.0478844381262</v>
      </c>
      <c r="G181" s="85">
        <v>3906.1096924129843</v>
      </c>
      <c r="H181" s="85">
        <v>5697.27158924465</v>
      </c>
      <c r="I181" s="85">
        <v>3559.309286910015</v>
      </c>
      <c r="J181" s="85">
        <v>6781.220991357298</v>
      </c>
      <c r="K181" s="85">
        <v>3898.1303312511372</v>
      </c>
      <c r="L181" s="85">
        <v>1156.6278630498778</v>
      </c>
      <c r="M181" s="85">
        <v>5145.70257104049</v>
      </c>
      <c r="N181" s="85">
        <v>6112.498977862048</v>
      </c>
      <c r="O181" s="85">
        <v>3760.8645687520793</v>
      </c>
      <c r="P181" s="28">
        <f>O181/O180*100-100</f>
        <v>5.764202725518473</v>
      </c>
      <c r="Q181" s="28">
        <f t="shared" si="25"/>
        <v>58.402993182306915</v>
      </c>
    </row>
    <row r="182" spans="2:17" ht="12.75">
      <c r="B182" s="26" t="s">
        <v>124</v>
      </c>
      <c r="C182" s="85">
        <v>5446.13257326148</v>
      </c>
      <c r="D182" s="85">
        <v>5638.082508721742</v>
      </c>
      <c r="E182" s="85">
        <v>4457.147517875631</v>
      </c>
      <c r="F182" s="85">
        <v>1347.693120841878</v>
      </c>
      <c r="G182" s="85">
        <v>4096.91755589914</v>
      </c>
      <c r="H182" s="85">
        <v>6001.0237890893395</v>
      </c>
      <c r="I182" s="85">
        <v>3800.86506480839</v>
      </c>
      <c r="J182" s="85">
        <v>6802.3802407587955</v>
      </c>
      <c r="K182" s="85">
        <v>4055.0721653139312</v>
      </c>
      <c r="L182" s="85">
        <v>1163.2264495321672</v>
      </c>
      <c r="M182" s="85">
        <v>5466.378829318855</v>
      </c>
      <c r="N182" s="85">
        <v>6624.496456401591</v>
      </c>
      <c r="O182" s="85">
        <v>3977.458633668921</v>
      </c>
      <c r="P182" s="28">
        <f>O182/O181*100-100</f>
        <v>5.759156198190652</v>
      </c>
      <c r="Q182" s="28">
        <f t="shared" si="25"/>
        <v>60.73718200689336</v>
      </c>
    </row>
    <row r="183" spans="3:15" ht="11.25"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</row>
    <row r="184" spans="1:17" ht="12.75">
      <c r="A184" s="5">
        <v>2022</v>
      </c>
      <c r="B184" s="26" t="s">
        <v>125</v>
      </c>
      <c r="C184" s="85">
        <v>5816.116586556681</v>
      </c>
      <c r="D184" s="85">
        <v>5841.787210565203</v>
      </c>
      <c r="E184" s="85">
        <v>4588.337249958814</v>
      </c>
      <c r="F184" s="85">
        <v>1419.0611707326505</v>
      </c>
      <c r="G184" s="85">
        <v>4306.242596283715</v>
      </c>
      <c r="H184" s="85">
        <v>6292.457216607356</v>
      </c>
      <c r="I184" s="85">
        <v>3968.1690080184076</v>
      </c>
      <c r="J184" s="85">
        <v>6857.353772759655</v>
      </c>
      <c r="K184" s="85">
        <v>4284.605790735357</v>
      </c>
      <c r="L184" s="85">
        <v>1199.8674446724256</v>
      </c>
      <c r="M184" s="85">
        <v>5868.973180363208</v>
      </c>
      <c r="N184" s="85">
        <v>6925.606160750956</v>
      </c>
      <c r="O184" s="85">
        <v>4189.972355667975</v>
      </c>
      <c r="P184" s="28">
        <f>O184/O182*100-100</f>
        <v>5.342952411877761</v>
      </c>
      <c r="Q184" s="28">
        <f>O184/O171*100-100</f>
        <v>60.609791605585116</v>
      </c>
    </row>
    <row r="185" spans="2:17" ht="12.75">
      <c r="B185" s="26" t="s">
        <v>129</v>
      </c>
      <c r="C185" s="85">
        <v>6295.766522506344</v>
      </c>
      <c r="D185" s="85">
        <v>6234.407005587029</v>
      </c>
      <c r="E185" s="85">
        <v>4958.270798735996</v>
      </c>
      <c r="F185" s="85">
        <v>1478.5187866535166</v>
      </c>
      <c r="G185" s="85">
        <v>4549.055413606087</v>
      </c>
      <c r="H185" s="85">
        <v>6610.788367687335</v>
      </c>
      <c r="I185" s="85">
        <v>4249.460616481772</v>
      </c>
      <c r="J185" s="85">
        <v>6971.426510977244</v>
      </c>
      <c r="K185" s="85">
        <v>4487.154343170432</v>
      </c>
      <c r="L185" s="85">
        <v>1293.9709103319278</v>
      </c>
      <c r="M185" s="85">
        <v>6188.343842123346</v>
      </c>
      <c r="N185" s="85">
        <v>7469.319418101907</v>
      </c>
      <c r="O185" s="85">
        <v>4483.0565469073235</v>
      </c>
      <c r="P185" s="28">
        <f>O185/O184*100-100</f>
        <v>6.994895583090894</v>
      </c>
      <c r="Q185" s="28">
        <f>O185/O172*100-100</f>
        <v>66.10754179885168</v>
      </c>
    </row>
    <row r="186" spans="2:17" ht="12.75">
      <c r="B186" s="26" t="s">
        <v>132</v>
      </c>
      <c r="C186" s="85">
        <v>6675.190636465461</v>
      </c>
      <c r="D186" s="85">
        <v>6587.002752716972</v>
      </c>
      <c r="E186" s="85">
        <v>5341.958642249072</v>
      </c>
      <c r="F186" s="85">
        <v>1511.0248019314217</v>
      </c>
      <c r="G186" s="85">
        <v>4761.349998787127</v>
      </c>
      <c r="H186" s="85">
        <v>7037.782609872056</v>
      </c>
      <c r="I186" s="85">
        <v>4766.673419787813</v>
      </c>
      <c r="J186" s="85">
        <v>7497.825524783125</v>
      </c>
      <c r="K186" s="85">
        <v>4654.892430567305</v>
      </c>
      <c r="L186" s="85">
        <v>1335.965820059015</v>
      </c>
      <c r="M186" s="85">
        <v>6474.40043640419</v>
      </c>
      <c r="N186" s="85">
        <v>8056.7102660061455</v>
      </c>
      <c r="O186" s="85">
        <v>4766.097807149051</v>
      </c>
      <c r="P186" s="28">
        <f>O186/O185*100-100</f>
        <v>6.313577740548155</v>
      </c>
      <c r="Q186" s="28">
        <f>O186/O173*100-100</f>
        <v>72.69518865663434</v>
      </c>
    </row>
    <row r="187" spans="2:17" ht="12.75">
      <c r="B187" s="26" t="s">
        <v>136</v>
      </c>
      <c r="C187" s="85">
        <v>7908.009577211417</v>
      </c>
      <c r="D187" s="85">
        <v>7598.339597241832</v>
      </c>
      <c r="E187" s="85">
        <v>5929.747786107998</v>
      </c>
      <c r="F187" s="85">
        <v>1846.055474175113</v>
      </c>
      <c r="G187" s="85">
        <v>5332.01309904466</v>
      </c>
      <c r="H187" s="85">
        <v>7992.776221118542</v>
      </c>
      <c r="I187" s="85">
        <v>5380.768510722442</v>
      </c>
      <c r="J187" s="85">
        <v>7552.508856923565</v>
      </c>
      <c r="K187" s="85">
        <v>5210.291274195673</v>
      </c>
      <c r="L187" s="85">
        <v>1591.8109738425871</v>
      </c>
      <c r="M187" s="85">
        <v>8142.034720820479</v>
      </c>
      <c r="N187" s="85">
        <v>8817.518360245414</v>
      </c>
      <c r="O187" s="85">
        <v>5507.113286137738</v>
      </c>
      <c r="P187" s="28">
        <f>O187/O186*100-100</f>
        <v>15.547634752211323</v>
      </c>
      <c r="Q187" s="28">
        <f>O187/O174*100-100</f>
        <v>96.43202349352774</v>
      </c>
    </row>
    <row r="188" spans="2:17" ht="12.75">
      <c r="B188" s="26" t="s">
        <v>137</v>
      </c>
      <c r="C188" s="85">
        <v>9960.22924013728</v>
      </c>
      <c r="D188" s="85">
        <v>8831.141627244708</v>
      </c>
      <c r="E188" s="85">
        <v>7409.768597766629</v>
      </c>
      <c r="F188" s="85">
        <v>1998.9851335993244</v>
      </c>
      <c r="G188" s="85">
        <v>6162.7691227402065</v>
      </c>
      <c r="H188" s="85">
        <v>9687.962897062967</v>
      </c>
      <c r="I188" s="85">
        <v>6576.084854462372</v>
      </c>
      <c r="J188" s="85">
        <v>7690.962634285475</v>
      </c>
      <c r="K188" s="85">
        <v>5911.057432309416</v>
      </c>
      <c r="L188" s="85">
        <v>1758.6669547054548</v>
      </c>
      <c r="M188" s="85">
        <v>9387.41279685141</v>
      </c>
      <c r="N188" s="85">
        <v>10939.687042211659</v>
      </c>
      <c r="O188" s="85">
        <v>6662.172274043489</v>
      </c>
      <c r="P188" s="28">
        <f>O188/O187*100-100</f>
        <v>20.97394638336594</v>
      </c>
      <c r="Q188" s="28">
        <f>O188/O175*100-100</f>
        <v>131.74002476912463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  <headerFoot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I14" sqref="AI14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3" width="7.140625" style="50" customWidth="1"/>
    <col min="4" max="29" width="7.140625" style="50" hidden="1" customWidth="1"/>
    <col min="30" max="42" width="7.140625" style="50" customWidth="1"/>
    <col min="43" max="44" width="13.28125" style="77" customWidth="1"/>
    <col min="45" max="16384" width="9.140625" style="38" customWidth="1"/>
  </cols>
  <sheetData>
    <row r="1" spans="1:44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71"/>
      <c r="AR1" s="71"/>
    </row>
    <row r="2" spans="2:44" s="31" customFormat="1" ht="12.75" customHeight="1">
      <c r="B2" s="90" t="s">
        <v>126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91" t="s">
        <v>194</v>
      </c>
      <c r="AR2" s="91" t="s">
        <v>195</v>
      </c>
    </row>
    <row r="3" spans="2:44" s="31" customFormat="1" ht="22.5" customHeight="1">
      <c r="B3" s="90"/>
      <c r="C3" s="34">
        <v>43497</v>
      </c>
      <c r="D3" s="34">
        <v>43525</v>
      </c>
      <c r="E3" s="34">
        <v>43556</v>
      </c>
      <c r="F3" s="34">
        <v>43586</v>
      </c>
      <c r="G3" s="34">
        <v>43617</v>
      </c>
      <c r="H3" s="34">
        <v>43647</v>
      </c>
      <c r="I3" s="34">
        <v>43678</v>
      </c>
      <c r="J3" s="34">
        <v>43709</v>
      </c>
      <c r="K3" s="34">
        <v>43739</v>
      </c>
      <c r="L3" s="34">
        <v>43770</v>
      </c>
      <c r="M3" s="34">
        <v>43800</v>
      </c>
      <c r="N3" s="34">
        <v>43831</v>
      </c>
      <c r="O3" s="34">
        <v>43862</v>
      </c>
      <c r="P3" s="34">
        <v>43891</v>
      </c>
      <c r="Q3" s="34">
        <v>43922</v>
      </c>
      <c r="R3" s="34">
        <v>43952</v>
      </c>
      <c r="S3" s="34">
        <v>43983</v>
      </c>
      <c r="T3" s="34">
        <v>44013</v>
      </c>
      <c r="U3" s="34">
        <v>44044</v>
      </c>
      <c r="V3" s="34">
        <v>44075</v>
      </c>
      <c r="W3" s="34">
        <v>44105</v>
      </c>
      <c r="X3" s="34">
        <v>44136</v>
      </c>
      <c r="Y3" s="34">
        <v>44166</v>
      </c>
      <c r="Z3" s="34">
        <v>44197</v>
      </c>
      <c r="AA3" s="34">
        <v>44228</v>
      </c>
      <c r="AB3" s="34">
        <v>44256</v>
      </c>
      <c r="AC3" s="34">
        <v>44287</v>
      </c>
      <c r="AD3" s="34">
        <v>44317</v>
      </c>
      <c r="AE3" s="34">
        <v>44348</v>
      </c>
      <c r="AF3" s="34">
        <v>44378</v>
      </c>
      <c r="AG3" s="34">
        <v>44409</v>
      </c>
      <c r="AH3" s="34">
        <v>44440</v>
      </c>
      <c r="AI3" s="34">
        <v>44470</v>
      </c>
      <c r="AJ3" s="34">
        <v>44501</v>
      </c>
      <c r="AK3" s="34">
        <v>44531</v>
      </c>
      <c r="AL3" s="34">
        <v>44562</v>
      </c>
      <c r="AM3" s="34">
        <v>44593</v>
      </c>
      <c r="AN3" s="34">
        <v>44621</v>
      </c>
      <c r="AO3" s="34">
        <v>44652</v>
      </c>
      <c r="AP3" s="34">
        <v>44682</v>
      </c>
      <c r="AQ3" s="91"/>
      <c r="AR3" s="91"/>
    </row>
    <row r="4" spans="1:44" s="36" customFormat="1" ht="20.25" customHeight="1">
      <c r="A4" s="3" t="s">
        <v>0</v>
      </c>
      <c r="B4" s="35">
        <v>31.304130770747996</v>
      </c>
      <c r="C4" s="35">
        <v>100</v>
      </c>
      <c r="D4" s="35">
        <v>105.0960537909854</v>
      </c>
      <c r="E4" s="35">
        <v>113.34140532315563</v>
      </c>
      <c r="F4" s="35">
        <v>133.32331685465255</v>
      </c>
      <c r="G4" s="35">
        <v>206.7496324888407</v>
      </c>
      <c r="H4" s="35">
        <v>247.88965077981894</v>
      </c>
      <c r="I4" s="35">
        <v>293.872619254515</v>
      </c>
      <c r="J4" s="35">
        <v>351.32166114117393</v>
      </c>
      <c r="K4" s="35">
        <v>521.179009831171</v>
      </c>
      <c r="L4" s="35">
        <v>639.1358933778183</v>
      </c>
      <c r="M4" s="35">
        <v>739.8079952893211</v>
      </c>
      <c r="N4" s="35">
        <v>758.6520461690254</v>
      </c>
      <c r="O4" s="35">
        <v>810.2901805702152</v>
      </c>
      <c r="P4" s="35">
        <v>953.5948127992463</v>
      </c>
      <c r="Q4" s="35">
        <v>1224.126609581358</v>
      </c>
      <c r="R4" s="35">
        <v>1404.3423357047036</v>
      </c>
      <c r="S4" s="35">
        <v>1934.2597542436718</v>
      </c>
      <c r="T4" s="35">
        <v>2669.102419936721</v>
      </c>
      <c r="U4" s="35">
        <v>2837.279379795826</v>
      </c>
      <c r="V4" s="35">
        <v>2896.3009318587906</v>
      </c>
      <c r="W4" s="35">
        <v>2983.2212686943008</v>
      </c>
      <c r="X4" s="35">
        <v>3099.9222716754753</v>
      </c>
      <c r="Y4" s="35">
        <v>3302.510828467297</v>
      </c>
      <c r="Z4" s="35">
        <v>3561.35309910761</v>
      </c>
      <c r="AA4" s="35">
        <v>3718.889503594638</v>
      </c>
      <c r="AB4" s="35">
        <v>3812.5203393357438</v>
      </c>
      <c r="AC4" s="35">
        <v>3875.55452094407</v>
      </c>
      <c r="AD4" s="35">
        <v>3912.56347346534</v>
      </c>
      <c r="AE4" s="35">
        <v>4038.044580956687</v>
      </c>
      <c r="AF4" s="35">
        <v>4139.438960794464</v>
      </c>
      <c r="AG4" s="35">
        <v>4269.328065954652</v>
      </c>
      <c r="AH4" s="35">
        <v>4475.219689217809</v>
      </c>
      <c r="AI4" s="35">
        <v>4813.541026794585</v>
      </c>
      <c r="AJ4" s="35">
        <v>5127.0171160098</v>
      </c>
      <c r="AK4" s="35">
        <v>5446.13257326148</v>
      </c>
      <c r="AL4" s="35">
        <v>5816.116586556681</v>
      </c>
      <c r="AM4" s="35">
        <v>6295.766522506344</v>
      </c>
      <c r="AN4" s="35">
        <v>6675.190636465461</v>
      </c>
      <c r="AO4" s="35">
        <v>7908.009577211417</v>
      </c>
      <c r="AP4" s="35">
        <v>9960.22924013728</v>
      </c>
      <c r="AQ4" s="81">
        <f>AP4/AO4*100-100</f>
        <v>25.95115297836466</v>
      </c>
      <c r="AR4" s="81">
        <f>AP4/AD4*100-100</f>
        <v>154.57041930914795</v>
      </c>
    </row>
    <row r="5" spans="1:44" s="36" customFormat="1" ht="15.75" customHeight="1">
      <c r="A5" s="3" t="s">
        <v>1</v>
      </c>
      <c r="B5" s="35">
        <v>30.33524415877226</v>
      </c>
      <c r="C5" s="35">
        <v>100</v>
      </c>
      <c r="D5" s="35">
        <v>105.0628533176767</v>
      </c>
      <c r="E5" s="35">
        <v>113.44586636170564</v>
      </c>
      <c r="F5" s="35">
        <v>133.69126528342233</v>
      </c>
      <c r="G5" s="35">
        <v>206.18902615624486</v>
      </c>
      <c r="H5" s="35">
        <v>247.34327755946654</v>
      </c>
      <c r="I5" s="35">
        <v>293.60668399808685</v>
      </c>
      <c r="J5" s="35">
        <v>351.98349025985834</v>
      </c>
      <c r="K5" s="35">
        <v>523.3817295765417</v>
      </c>
      <c r="L5" s="35">
        <v>642.0863369132669</v>
      </c>
      <c r="M5" s="35">
        <v>744.4790001348825</v>
      </c>
      <c r="N5" s="35">
        <v>763.5666039303009</v>
      </c>
      <c r="O5" s="35">
        <v>816.393371041707</v>
      </c>
      <c r="P5" s="35">
        <v>960.9435756909968</v>
      </c>
      <c r="Q5" s="35">
        <v>1231.129375596885</v>
      </c>
      <c r="R5" s="35">
        <v>1413.7045998942124</v>
      </c>
      <c r="S5" s="35">
        <v>1947.947653058847</v>
      </c>
      <c r="T5" s="35">
        <v>2688.7185404580496</v>
      </c>
      <c r="U5" s="35">
        <v>2856.63927111384</v>
      </c>
      <c r="V5" s="35">
        <v>2917.1028598198845</v>
      </c>
      <c r="W5" s="35">
        <v>3004.7994154005696</v>
      </c>
      <c r="X5" s="35">
        <v>3123.637329725729</v>
      </c>
      <c r="Y5" s="35">
        <v>3326.543499007617</v>
      </c>
      <c r="Z5" s="35">
        <v>3588.001751164002</v>
      </c>
      <c r="AA5" s="35">
        <v>3745.4700583170243</v>
      </c>
      <c r="AB5" s="35">
        <v>3838.47801542818</v>
      </c>
      <c r="AC5" s="35">
        <v>3902.570871569655</v>
      </c>
      <c r="AD5" s="35">
        <v>3939.717676703242</v>
      </c>
      <c r="AE5" s="35">
        <v>4066.016590306655</v>
      </c>
      <c r="AF5" s="35">
        <v>4168.432840468472</v>
      </c>
      <c r="AG5" s="35">
        <v>4296.762582899094</v>
      </c>
      <c r="AH5" s="35">
        <v>4501.1336768149595</v>
      </c>
      <c r="AI5" s="35">
        <v>4839.388658455116</v>
      </c>
      <c r="AJ5" s="35">
        <v>5154.267462923903</v>
      </c>
      <c r="AK5" s="35">
        <v>5476.28459640729</v>
      </c>
      <c r="AL5" s="35">
        <v>5851.559572632664</v>
      </c>
      <c r="AM5" s="35">
        <v>6334.256330143091</v>
      </c>
      <c r="AN5" s="35">
        <v>6717.153096272367</v>
      </c>
      <c r="AO5" s="35">
        <v>7967.846633911232</v>
      </c>
      <c r="AP5" s="35">
        <v>10066.560099100212</v>
      </c>
      <c r="AQ5" s="81">
        <f aca="true" t="shared" si="0" ref="AQ5:AQ68">AP5/AO5*100-100</f>
        <v>26.33978239813044</v>
      </c>
      <c r="AR5" s="81">
        <f aca="true" t="shared" si="1" ref="AR5:AR68">AP5/AD5*100-100</f>
        <v>155.51475829415057</v>
      </c>
    </row>
    <row r="6" spans="1:44" ht="13.5">
      <c r="A6" s="1" t="s">
        <v>2</v>
      </c>
      <c r="B6" s="37">
        <v>8.719978492282953</v>
      </c>
      <c r="C6" s="37">
        <v>100</v>
      </c>
      <c r="D6" s="37">
        <v>101.37438219196937</v>
      </c>
      <c r="E6" s="37">
        <v>113.32065064208042</v>
      </c>
      <c r="F6" s="37">
        <v>138.4483052392492</v>
      </c>
      <c r="G6" s="37">
        <v>221.33405164689074</v>
      </c>
      <c r="H6" s="37">
        <v>267.1944530157458</v>
      </c>
      <c r="I6" s="37">
        <v>343.64754849537144</v>
      </c>
      <c r="J6" s="37">
        <v>428.803811801882</v>
      </c>
      <c r="K6" s="37">
        <v>599.0064711825285</v>
      </c>
      <c r="L6" s="37">
        <v>714.3346863351054</v>
      </c>
      <c r="M6" s="37">
        <v>838.744550364325</v>
      </c>
      <c r="N6" s="37">
        <v>851.2405815964114</v>
      </c>
      <c r="O6" s="37">
        <v>884.4502604982881</v>
      </c>
      <c r="P6" s="37">
        <v>1093.899960527621</v>
      </c>
      <c r="Q6" s="37">
        <v>1354.5481742063914</v>
      </c>
      <c r="R6" s="37">
        <v>1470.186258117622</v>
      </c>
      <c r="S6" s="37">
        <v>2103.58242481203</v>
      </c>
      <c r="T6" s="37">
        <v>2852.436131569507</v>
      </c>
      <c r="U6" s="37">
        <v>2986.8234009185794</v>
      </c>
      <c r="V6" s="37">
        <v>3057.413381741758</v>
      </c>
      <c r="W6" s="37">
        <v>3178.366718591511</v>
      </c>
      <c r="X6" s="37">
        <v>3215.7305215815604</v>
      </c>
      <c r="Y6" s="37">
        <v>3348.951130021607</v>
      </c>
      <c r="Z6" s="37">
        <v>3640.4517333596664</v>
      </c>
      <c r="AA6" s="37">
        <v>3838.3805679428974</v>
      </c>
      <c r="AB6" s="37">
        <v>3877.04926842343</v>
      </c>
      <c r="AC6" s="37">
        <v>3935.4255288235545</v>
      </c>
      <c r="AD6" s="37">
        <v>3940.137631339479</v>
      </c>
      <c r="AE6" s="37">
        <v>4054.0902552467483</v>
      </c>
      <c r="AF6" s="37">
        <v>4173.981950301865</v>
      </c>
      <c r="AG6" s="37">
        <v>4310.400037964204</v>
      </c>
      <c r="AH6" s="37">
        <v>4552.114046192048</v>
      </c>
      <c r="AI6" s="37">
        <v>4947.921765779051</v>
      </c>
      <c r="AJ6" s="37">
        <v>5261.488802634177</v>
      </c>
      <c r="AK6" s="37">
        <v>5623.645229212268</v>
      </c>
      <c r="AL6" s="37">
        <v>5979.389603190243</v>
      </c>
      <c r="AM6" s="37">
        <v>6444.97250122778</v>
      </c>
      <c r="AN6" s="37">
        <v>6861.945905594457</v>
      </c>
      <c r="AO6" s="37">
        <v>8454.425108727633</v>
      </c>
      <c r="AP6" s="37">
        <v>11129.011319148967</v>
      </c>
      <c r="AQ6" s="82">
        <f t="shared" si="0"/>
        <v>31.635340972626466</v>
      </c>
      <c r="AR6" s="82">
        <f t="shared" si="1"/>
        <v>182.4523496496638</v>
      </c>
    </row>
    <row r="7" spans="1:44" ht="13.5">
      <c r="A7" s="1" t="s">
        <v>3</v>
      </c>
      <c r="B7" s="37">
        <v>5.794033208122786</v>
      </c>
      <c r="C7" s="37">
        <v>100</v>
      </c>
      <c r="D7" s="37">
        <v>99.78266565098478</v>
      </c>
      <c r="E7" s="37">
        <v>102.89346953875022</v>
      </c>
      <c r="F7" s="37">
        <v>115.69208104205333</v>
      </c>
      <c r="G7" s="37">
        <v>183.90949896585923</v>
      </c>
      <c r="H7" s="37">
        <v>215.82877406150956</v>
      </c>
      <c r="I7" s="37">
        <v>237.9275515522391</v>
      </c>
      <c r="J7" s="37">
        <v>290.6851103293585</v>
      </c>
      <c r="K7" s="37">
        <v>488.04490638675486</v>
      </c>
      <c r="L7" s="37">
        <v>585.830763102535</v>
      </c>
      <c r="M7" s="37">
        <v>692.3382723610346</v>
      </c>
      <c r="N7" s="37">
        <v>712.1997556611136</v>
      </c>
      <c r="O7" s="37">
        <v>721.123395330396</v>
      </c>
      <c r="P7" s="37">
        <v>806.8910202609526</v>
      </c>
      <c r="Q7" s="37">
        <v>1028.7227371727151</v>
      </c>
      <c r="R7" s="37">
        <v>1122.5746425981479</v>
      </c>
      <c r="S7" s="37">
        <v>1563.1922426369201</v>
      </c>
      <c r="T7" s="37">
        <v>2270.5961184202515</v>
      </c>
      <c r="U7" s="37">
        <v>2446.8170792927417</v>
      </c>
      <c r="V7" s="37">
        <v>2459.735985173574</v>
      </c>
      <c r="W7" s="37">
        <v>2535.1008204572113</v>
      </c>
      <c r="X7" s="37">
        <v>2820.559684163481</v>
      </c>
      <c r="Y7" s="37">
        <v>3081.526490701582</v>
      </c>
      <c r="Z7" s="37">
        <v>3299.7359000839733</v>
      </c>
      <c r="AA7" s="37">
        <v>3369.633975477774</v>
      </c>
      <c r="AB7" s="37">
        <v>3419.005340062353</v>
      </c>
      <c r="AC7" s="37">
        <v>3470.709170591071</v>
      </c>
      <c r="AD7" s="37">
        <v>3495.8152735542812</v>
      </c>
      <c r="AE7" s="37">
        <v>3616.067477608671</v>
      </c>
      <c r="AF7" s="37">
        <v>3710.694112024863</v>
      </c>
      <c r="AG7" s="37">
        <v>3890.422245943828</v>
      </c>
      <c r="AH7" s="37">
        <v>4143.609724799503</v>
      </c>
      <c r="AI7" s="37">
        <v>4472.124809697716</v>
      </c>
      <c r="AJ7" s="37">
        <v>4846.4487579342485</v>
      </c>
      <c r="AK7" s="37">
        <v>5196.497780627201</v>
      </c>
      <c r="AL7" s="37">
        <v>5666.089317563432</v>
      </c>
      <c r="AM7" s="37">
        <v>6106.0977732940755</v>
      </c>
      <c r="AN7" s="37">
        <v>6491.746914473962</v>
      </c>
      <c r="AO7" s="37">
        <v>7659.887158132432</v>
      </c>
      <c r="AP7" s="37">
        <v>9815.207367725909</v>
      </c>
      <c r="AQ7" s="82">
        <f t="shared" si="0"/>
        <v>28.13775405692749</v>
      </c>
      <c r="AR7" s="82">
        <f t="shared" si="1"/>
        <v>180.77019520961545</v>
      </c>
    </row>
    <row r="8" spans="1:44" ht="13.5" customHeight="1">
      <c r="A8" s="1" t="s">
        <v>4</v>
      </c>
      <c r="B8" s="37">
        <v>1.258256683855112</v>
      </c>
      <c r="C8" s="37">
        <v>100</v>
      </c>
      <c r="D8" s="37">
        <v>108.20247813361135</v>
      </c>
      <c r="E8" s="37">
        <v>117.06944203182627</v>
      </c>
      <c r="F8" s="37">
        <v>131.32245814483144</v>
      </c>
      <c r="G8" s="37">
        <v>187.3997072853488</v>
      </c>
      <c r="H8" s="37">
        <v>235.22010189711233</v>
      </c>
      <c r="I8" s="37">
        <v>254.7822743005674</v>
      </c>
      <c r="J8" s="37">
        <v>279.60727592810616</v>
      </c>
      <c r="K8" s="37">
        <v>398.3110017415219</v>
      </c>
      <c r="L8" s="37">
        <v>487.0943188518012</v>
      </c>
      <c r="M8" s="37">
        <v>535.2422404866643</v>
      </c>
      <c r="N8" s="37">
        <v>552.7076024090906</v>
      </c>
      <c r="O8" s="37">
        <v>572.4542220363143</v>
      </c>
      <c r="P8" s="37">
        <v>668.0060892250765</v>
      </c>
      <c r="Q8" s="37">
        <v>824.9490001442831</v>
      </c>
      <c r="R8" s="37">
        <v>937.0840554604512</v>
      </c>
      <c r="S8" s="37">
        <v>1297.435219911243</v>
      </c>
      <c r="T8" s="37">
        <v>1720.318197457785</v>
      </c>
      <c r="U8" s="37">
        <v>1878.4479706328027</v>
      </c>
      <c r="V8" s="37">
        <v>1935.2834405306028</v>
      </c>
      <c r="W8" s="37">
        <v>2048.4628627971674</v>
      </c>
      <c r="X8" s="37">
        <v>2173.8493568531153</v>
      </c>
      <c r="Y8" s="37">
        <v>2279.6643118122333</v>
      </c>
      <c r="Z8" s="37">
        <v>2333.2325626085512</v>
      </c>
      <c r="AA8" s="37">
        <v>2431.875660508344</v>
      </c>
      <c r="AB8" s="37">
        <v>2487.066654839836</v>
      </c>
      <c r="AC8" s="37">
        <v>2499.713209946849</v>
      </c>
      <c r="AD8" s="37">
        <v>2567.2644620983865</v>
      </c>
      <c r="AE8" s="37">
        <v>2615.1625169460954</v>
      </c>
      <c r="AF8" s="37">
        <v>2706.1935561919986</v>
      </c>
      <c r="AG8" s="37">
        <v>2779.5810373322506</v>
      </c>
      <c r="AH8" s="37">
        <v>2913.8881424980204</v>
      </c>
      <c r="AI8" s="37">
        <v>3080.288941843301</v>
      </c>
      <c r="AJ8" s="37">
        <v>3222.5675926670247</v>
      </c>
      <c r="AK8" s="37">
        <v>3360.7969900145067</v>
      </c>
      <c r="AL8" s="37">
        <v>3508.3214829713193</v>
      </c>
      <c r="AM8" s="37">
        <v>3774.6028547379237</v>
      </c>
      <c r="AN8" s="37">
        <v>3934.755313393151</v>
      </c>
      <c r="AO8" s="37">
        <v>4709.763721664437</v>
      </c>
      <c r="AP8" s="37">
        <v>5803.701864027123</v>
      </c>
      <c r="AQ8" s="82">
        <f t="shared" si="0"/>
        <v>23.227028084884196</v>
      </c>
      <c r="AR8" s="82">
        <f t="shared" si="1"/>
        <v>126.0656021111044</v>
      </c>
    </row>
    <row r="9" spans="1:44" ht="13.5">
      <c r="A9" s="1" t="s">
        <v>5</v>
      </c>
      <c r="B9" s="37">
        <v>1.6248951475015458</v>
      </c>
      <c r="C9" s="37">
        <v>100</v>
      </c>
      <c r="D9" s="37">
        <v>109.05570727545745</v>
      </c>
      <c r="E9" s="37">
        <v>113.30191875048386</v>
      </c>
      <c r="F9" s="37">
        <v>128.9274041896875</v>
      </c>
      <c r="G9" s="37">
        <v>198.03132270017528</v>
      </c>
      <c r="H9" s="37">
        <v>248.91809769823288</v>
      </c>
      <c r="I9" s="37">
        <v>293.32592916919646</v>
      </c>
      <c r="J9" s="37">
        <v>358.3486712744983</v>
      </c>
      <c r="K9" s="37">
        <v>571.6997390389472</v>
      </c>
      <c r="L9" s="37">
        <v>654.2061003344032</v>
      </c>
      <c r="M9" s="37">
        <v>696.0079031829157</v>
      </c>
      <c r="N9" s="37">
        <v>704.2252884589587</v>
      </c>
      <c r="O9" s="37">
        <v>768.4178143728889</v>
      </c>
      <c r="P9" s="37">
        <v>909.3765095338659</v>
      </c>
      <c r="Q9" s="37">
        <v>1214.09881166729</v>
      </c>
      <c r="R9" s="37">
        <v>1393.0192528922428</v>
      </c>
      <c r="S9" s="37">
        <v>1885.5068941580062</v>
      </c>
      <c r="T9" s="37">
        <v>2493.6723984725018</v>
      </c>
      <c r="U9" s="37">
        <v>2680.6210773133407</v>
      </c>
      <c r="V9" s="37">
        <v>2775.3826186593055</v>
      </c>
      <c r="W9" s="37">
        <v>2874.9834892436975</v>
      </c>
      <c r="X9" s="37">
        <v>3035.016820123456</v>
      </c>
      <c r="Y9" s="37">
        <v>3246.758191220624</v>
      </c>
      <c r="Z9" s="37">
        <v>3413.773487754697</v>
      </c>
      <c r="AA9" s="37">
        <v>3484.0054578565</v>
      </c>
      <c r="AB9" s="37">
        <v>3633.7648074202234</v>
      </c>
      <c r="AC9" s="37">
        <v>3739.2119689997094</v>
      </c>
      <c r="AD9" s="37">
        <v>3858.6627277335947</v>
      </c>
      <c r="AE9" s="37">
        <v>4011.944802049868</v>
      </c>
      <c r="AF9" s="37">
        <v>4109.0772340834055</v>
      </c>
      <c r="AG9" s="37">
        <v>4261.219298292431</v>
      </c>
      <c r="AH9" s="37">
        <v>4437.449774909366</v>
      </c>
      <c r="AI9" s="37">
        <v>4804.616214047042</v>
      </c>
      <c r="AJ9" s="37">
        <v>5035.614639622235</v>
      </c>
      <c r="AK9" s="37">
        <v>5301.012600453715</v>
      </c>
      <c r="AL9" s="37">
        <v>5624.768739416878</v>
      </c>
      <c r="AM9" s="37">
        <v>5975.126659239038</v>
      </c>
      <c r="AN9" s="37">
        <v>6328.129008180754</v>
      </c>
      <c r="AO9" s="37">
        <v>7457.595796411076</v>
      </c>
      <c r="AP9" s="37">
        <v>9121.684831022922</v>
      </c>
      <c r="AQ9" s="82">
        <f t="shared" si="0"/>
        <v>22.31401486538971</v>
      </c>
      <c r="AR9" s="82">
        <f t="shared" si="1"/>
        <v>136.39497604862166</v>
      </c>
    </row>
    <row r="10" spans="1:44" ht="13.5">
      <c r="A10" s="1" t="s">
        <v>6</v>
      </c>
      <c r="B10" s="37">
        <v>1.9038541012645207</v>
      </c>
      <c r="C10" s="37">
        <v>100</v>
      </c>
      <c r="D10" s="37">
        <v>103.78765168575714</v>
      </c>
      <c r="E10" s="37">
        <v>115.55661931579981</v>
      </c>
      <c r="F10" s="37">
        <v>131.77853758783732</v>
      </c>
      <c r="G10" s="37">
        <v>238.1632235180026</v>
      </c>
      <c r="H10" s="37">
        <v>258.41829784388506</v>
      </c>
      <c r="I10" s="37">
        <v>271.47441034296696</v>
      </c>
      <c r="J10" s="37">
        <v>338.971012260674</v>
      </c>
      <c r="K10" s="37">
        <v>515.3898223730613</v>
      </c>
      <c r="L10" s="37">
        <v>636.9637014585517</v>
      </c>
      <c r="M10" s="37">
        <v>668.6215368488698</v>
      </c>
      <c r="N10" s="37">
        <v>677.606797988283</v>
      </c>
      <c r="O10" s="37">
        <v>727.7138651096967</v>
      </c>
      <c r="P10" s="37">
        <v>913.9875444690998</v>
      </c>
      <c r="Q10" s="37">
        <v>1281.2994142010893</v>
      </c>
      <c r="R10" s="37">
        <v>1442.037599427918</v>
      </c>
      <c r="S10" s="37">
        <v>1882.521387733941</v>
      </c>
      <c r="T10" s="37">
        <v>2362.4820462682555</v>
      </c>
      <c r="U10" s="37">
        <v>2455.5123427019066</v>
      </c>
      <c r="V10" s="37">
        <v>2505.520991391457</v>
      </c>
      <c r="W10" s="37">
        <v>2418.7762522571684</v>
      </c>
      <c r="X10" s="37">
        <v>2444.5461584771224</v>
      </c>
      <c r="Y10" s="37">
        <v>2628.7752944125364</v>
      </c>
      <c r="Z10" s="37">
        <v>2878.739039991979</v>
      </c>
      <c r="AA10" s="37">
        <v>2959.911048168637</v>
      </c>
      <c r="AB10" s="37">
        <v>3074.1196969942516</v>
      </c>
      <c r="AC10" s="37">
        <v>3190.134468688851</v>
      </c>
      <c r="AD10" s="37">
        <v>3251.529000805483</v>
      </c>
      <c r="AE10" s="37">
        <v>3547.9861099465697</v>
      </c>
      <c r="AF10" s="37">
        <v>3613.298226788627</v>
      </c>
      <c r="AG10" s="37">
        <v>3750.856692104931</v>
      </c>
      <c r="AH10" s="37">
        <v>3998.729493346374</v>
      </c>
      <c r="AI10" s="37">
        <v>4318.009513209982</v>
      </c>
      <c r="AJ10" s="37">
        <v>4584.924906594261</v>
      </c>
      <c r="AK10" s="37">
        <v>4881.044145222279</v>
      </c>
      <c r="AL10" s="37">
        <v>5266.379378393222</v>
      </c>
      <c r="AM10" s="37">
        <v>5657.4524205719035</v>
      </c>
      <c r="AN10" s="37">
        <v>6057.798529385441</v>
      </c>
      <c r="AO10" s="37">
        <v>7473.181748694918</v>
      </c>
      <c r="AP10" s="37">
        <v>9928.22136248021</v>
      </c>
      <c r="AQ10" s="82">
        <f t="shared" si="0"/>
        <v>32.85133021439</v>
      </c>
      <c r="AR10" s="82">
        <f t="shared" si="1"/>
        <v>205.34008338909928</v>
      </c>
    </row>
    <row r="11" spans="1:44" ht="13.5" customHeight="1">
      <c r="A11" s="1" t="s">
        <v>7</v>
      </c>
      <c r="B11" s="37">
        <v>1.1525525237644099</v>
      </c>
      <c r="C11" s="37">
        <v>100</v>
      </c>
      <c r="D11" s="37">
        <v>104.72046050038861</v>
      </c>
      <c r="E11" s="37">
        <v>100.47438403015609</v>
      </c>
      <c r="F11" s="37">
        <v>116.3530838286837</v>
      </c>
      <c r="G11" s="37">
        <v>167.736111113405</v>
      </c>
      <c r="H11" s="37">
        <v>200.2431279049281</v>
      </c>
      <c r="I11" s="37">
        <v>264.6817871745488</v>
      </c>
      <c r="J11" s="37">
        <v>314.52917828119723</v>
      </c>
      <c r="K11" s="37">
        <v>445.63422664001206</v>
      </c>
      <c r="L11" s="37">
        <v>694.0844459746246</v>
      </c>
      <c r="M11" s="37">
        <v>881.3791137744703</v>
      </c>
      <c r="N11" s="37">
        <v>897.7573720316498</v>
      </c>
      <c r="O11" s="37">
        <v>1073.4926654216</v>
      </c>
      <c r="P11" s="37">
        <v>1260.8633281075477</v>
      </c>
      <c r="Q11" s="37">
        <v>1413.972766145843</v>
      </c>
      <c r="R11" s="37">
        <v>1681.9787776830958</v>
      </c>
      <c r="S11" s="37">
        <v>2116.5309021822586</v>
      </c>
      <c r="T11" s="37">
        <v>2850.473386001998</v>
      </c>
      <c r="U11" s="37">
        <v>3188.3661095002767</v>
      </c>
      <c r="V11" s="37">
        <v>3263.3898658108988</v>
      </c>
      <c r="W11" s="37">
        <v>3495.473165802382</v>
      </c>
      <c r="X11" s="37">
        <v>3978.015370523741</v>
      </c>
      <c r="Y11" s="37">
        <v>4367.732308058932</v>
      </c>
      <c r="Z11" s="37">
        <v>4801.831015904548</v>
      </c>
      <c r="AA11" s="37">
        <v>4911.636046559256</v>
      </c>
      <c r="AB11" s="37">
        <v>5042.3830792893605</v>
      </c>
      <c r="AC11" s="37">
        <v>4824.334976982114</v>
      </c>
      <c r="AD11" s="37">
        <v>4893.591576473665</v>
      </c>
      <c r="AE11" s="37">
        <v>5082.125101821671</v>
      </c>
      <c r="AF11" s="37">
        <v>5174.418172533473</v>
      </c>
      <c r="AG11" s="37">
        <v>5522.173638162171</v>
      </c>
      <c r="AH11" s="37">
        <v>5839.221436567609</v>
      </c>
      <c r="AI11" s="37">
        <v>6197.967552885371</v>
      </c>
      <c r="AJ11" s="37">
        <v>6780.4176812617025</v>
      </c>
      <c r="AK11" s="37">
        <v>7345.923047015895</v>
      </c>
      <c r="AL11" s="37">
        <v>7693.818752780551</v>
      </c>
      <c r="AM11" s="37">
        <v>8428.258962062595</v>
      </c>
      <c r="AN11" s="37">
        <v>8763.520948850892</v>
      </c>
      <c r="AO11" s="37">
        <v>10127.971215611426</v>
      </c>
      <c r="AP11" s="37">
        <v>12517.833455384687</v>
      </c>
      <c r="AQ11" s="82">
        <f t="shared" si="0"/>
        <v>23.596653158823045</v>
      </c>
      <c r="AR11" s="82">
        <f t="shared" si="1"/>
        <v>155.80053545059172</v>
      </c>
    </row>
    <row r="12" spans="1:44" ht="13.5">
      <c r="A12" s="1" t="s">
        <v>8</v>
      </c>
      <c r="B12" s="37">
        <v>7.814380917268673</v>
      </c>
      <c r="C12" s="37">
        <v>100</v>
      </c>
      <c r="D12" s="37">
        <v>113.5011979597083</v>
      </c>
      <c r="E12" s="37">
        <v>121.82984317418125</v>
      </c>
      <c r="F12" s="37">
        <v>147.68705435441103</v>
      </c>
      <c r="G12" s="37">
        <v>196.93132354918882</v>
      </c>
      <c r="H12" s="37">
        <v>249.6681488796618</v>
      </c>
      <c r="I12" s="37">
        <v>276.2230099794142</v>
      </c>
      <c r="J12" s="37">
        <v>310.16871838497815</v>
      </c>
      <c r="K12" s="37">
        <v>461.46213669340744</v>
      </c>
      <c r="L12" s="37">
        <v>604.8233719722289</v>
      </c>
      <c r="M12" s="37">
        <v>716.0153070072677</v>
      </c>
      <c r="N12" s="37">
        <v>748.4052223043374</v>
      </c>
      <c r="O12" s="37">
        <v>837.912839200943</v>
      </c>
      <c r="P12" s="37">
        <v>945.5850261991693</v>
      </c>
      <c r="Q12" s="37">
        <v>1199.81243976663</v>
      </c>
      <c r="R12" s="37">
        <v>1523.8212590687972</v>
      </c>
      <c r="S12" s="37">
        <v>2007.9935480670667</v>
      </c>
      <c r="T12" s="37">
        <v>2800.67713969222</v>
      </c>
      <c r="U12" s="37">
        <v>3000.9257686741744</v>
      </c>
      <c r="V12" s="37">
        <v>3089.2014893277637</v>
      </c>
      <c r="W12" s="37">
        <v>3176.534048274658</v>
      </c>
      <c r="X12" s="37">
        <v>3247.0292875404166</v>
      </c>
      <c r="Y12" s="37">
        <v>3510.26609217939</v>
      </c>
      <c r="Z12" s="37">
        <v>3850.6417350628476</v>
      </c>
      <c r="AA12" s="37">
        <v>4105.702678354525</v>
      </c>
      <c r="AB12" s="37">
        <v>4257.434872112116</v>
      </c>
      <c r="AC12" s="37">
        <v>4363.668903084861</v>
      </c>
      <c r="AD12" s="37">
        <v>4396.853553386333</v>
      </c>
      <c r="AE12" s="37">
        <v>4472.3832232409895</v>
      </c>
      <c r="AF12" s="37">
        <v>4572.066001220964</v>
      </c>
      <c r="AG12" s="37">
        <v>4579.9728658770055</v>
      </c>
      <c r="AH12" s="37">
        <v>4680.147789097884</v>
      </c>
      <c r="AI12" s="37">
        <v>4929.0747533795075</v>
      </c>
      <c r="AJ12" s="37">
        <v>5197.7045447790815</v>
      </c>
      <c r="AK12" s="37">
        <v>5447.918709540138</v>
      </c>
      <c r="AL12" s="37">
        <v>5825.636210547698</v>
      </c>
      <c r="AM12" s="37">
        <v>6342.7357413728705</v>
      </c>
      <c r="AN12" s="37">
        <v>6766.564077980169</v>
      </c>
      <c r="AO12" s="37">
        <v>7728.509668910847</v>
      </c>
      <c r="AP12" s="37">
        <v>9587.141487882534</v>
      </c>
      <c r="AQ12" s="82">
        <f t="shared" si="0"/>
        <v>24.04903271905485</v>
      </c>
      <c r="AR12" s="82">
        <f t="shared" si="1"/>
        <v>118.04550393766894</v>
      </c>
    </row>
    <row r="13" spans="1:44" ht="13.5">
      <c r="A13" s="1" t="s">
        <v>9</v>
      </c>
      <c r="B13" s="37">
        <v>1.5617123994017545</v>
      </c>
      <c r="C13" s="37">
        <v>100</v>
      </c>
      <c r="D13" s="37">
        <v>99.06439390466444</v>
      </c>
      <c r="E13" s="37">
        <v>117.13170233095165</v>
      </c>
      <c r="F13" s="37">
        <v>130.70064999528654</v>
      </c>
      <c r="G13" s="37">
        <v>266.09339958710956</v>
      </c>
      <c r="H13" s="37">
        <v>270.77582095572205</v>
      </c>
      <c r="I13" s="37">
        <v>392.5788923419258</v>
      </c>
      <c r="J13" s="37">
        <v>464.80947122433884</v>
      </c>
      <c r="K13" s="37">
        <v>674.4366008178745</v>
      </c>
      <c r="L13" s="37">
        <v>742.5310109725458</v>
      </c>
      <c r="M13" s="37">
        <v>810.3400438919919</v>
      </c>
      <c r="N13" s="37">
        <v>827.7806478422928</v>
      </c>
      <c r="O13" s="37">
        <v>904.6207448547914</v>
      </c>
      <c r="P13" s="37">
        <v>1067.6650087464486</v>
      </c>
      <c r="Q13" s="37">
        <v>1678.6464611706936</v>
      </c>
      <c r="R13" s="37">
        <v>1883.053710130718</v>
      </c>
      <c r="S13" s="37">
        <v>2857.3651348738385</v>
      </c>
      <c r="T13" s="37">
        <v>4165.666231920397</v>
      </c>
      <c r="U13" s="37">
        <v>4292.951271522925</v>
      </c>
      <c r="V13" s="37">
        <v>4305.517735200649</v>
      </c>
      <c r="W13" s="37">
        <v>4355.341615243229</v>
      </c>
      <c r="X13" s="37">
        <v>4379.97290586763</v>
      </c>
      <c r="Y13" s="37">
        <v>4435.74359210415</v>
      </c>
      <c r="Z13" s="37">
        <v>4517.729825259107</v>
      </c>
      <c r="AA13" s="37">
        <v>4579.686347757933</v>
      </c>
      <c r="AB13" s="37">
        <v>4774.384721334717</v>
      </c>
      <c r="AC13" s="37">
        <v>4862.796599994312</v>
      </c>
      <c r="AD13" s="37">
        <v>4989.372233742449</v>
      </c>
      <c r="AE13" s="37">
        <v>5257.423750051101</v>
      </c>
      <c r="AF13" s="37">
        <v>5388.492003254443</v>
      </c>
      <c r="AG13" s="37">
        <v>5744.3071931264</v>
      </c>
      <c r="AH13" s="37">
        <v>6039.929750417156</v>
      </c>
      <c r="AI13" s="37">
        <v>6692.234339476347</v>
      </c>
      <c r="AJ13" s="37">
        <v>7160.896158005265</v>
      </c>
      <c r="AK13" s="37">
        <v>7633.087390213128</v>
      </c>
      <c r="AL13" s="37">
        <v>8043.8945336931265</v>
      </c>
      <c r="AM13" s="37">
        <v>8864.79118443212</v>
      </c>
      <c r="AN13" s="37">
        <v>9104.155019293365</v>
      </c>
      <c r="AO13" s="37">
        <v>10677.296761392392</v>
      </c>
      <c r="AP13" s="37">
        <v>11695.790631257183</v>
      </c>
      <c r="AQ13" s="82">
        <f t="shared" si="0"/>
        <v>9.538873861289716</v>
      </c>
      <c r="AR13" s="82">
        <f t="shared" si="1"/>
        <v>134.41407221854757</v>
      </c>
    </row>
    <row r="14" spans="1:44" ht="13.5" customHeight="1">
      <c r="A14" s="1" t="s">
        <v>10</v>
      </c>
      <c r="B14" s="37">
        <v>0.5055806853105026</v>
      </c>
      <c r="C14" s="37">
        <v>100</v>
      </c>
      <c r="D14" s="37">
        <v>102.23126038092202</v>
      </c>
      <c r="E14" s="37">
        <v>108.63411677878563</v>
      </c>
      <c r="F14" s="37">
        <v>118.76723887572616</v>
      </c>
      <c r="G14" s="37">
        <v>198.58555530369088</v>
      </c>
      <c r="H14" s="37">
        <v>248.58394184013926</v>
      </c>
      <c r="I14" s="37">
        <v>278.39518271336453</v>
      </c>
      <c r="J14" s="37">
        <v>321.35562788609025</v>
      </c>
      <c r="K14" s="37">
        <v>477.7678678699093</v>
      </c>
      <c r="L14" s="37">
        <v>553.8956964411265</v>
      </c>
      <c r="M14" s="37">
        <v>602.7659956366165</v>
      </c>
      <c r="N14" s="37">
        <v>609.3481966653754</v>
      </c>
      <c r="O14" s="37">
        <v>638.3830108510907</v>
      </c>
      <c r="P14" s="37">
        <v>728.8618606578857</v>
      </c>
      <c r="Q14" s="37">
        <v>983.6318024876277</v>
      </c>
      <c r="R14" s="37">
        <v>1158.5454812525568</v>
      </c>
      <c r="S14" s="37">
        <v>1617.468308239893</v>
      </c>
      <c r="T14" s="37">
        <v>2260.791050778798</v>
      </c>
      <c r="U14" s="37">
        <v>2395.5576879489213</v>
      </c>
      <c r="V14" s="37">
        <v>2449.2930548765266</v>
      </c>
      <c r="W14" s="37">
        <v>2453.388377898211</v>
      </c>
      <c r="X14" s="37">
        <v>2478.7862094237735</v>
      </c>
      <c r="Y14" s="37">
        <v>2597.9205688171573</v>
      </c>
      <c r="Z14" s="37">
        <v>2642.1143007464893</v>
      </c>
      <c r="AA14" s="37">
        <v>2714.6592125346465</v>
      </c>
      <c r="AB14" s="37">
        <v>2769.044986188161</v>
      </c>
      <c r="AC14" s="37">
        <v>2790.0413977943426</v>
      </c>
      <c r="AD14" s="37">
        <v>2804.896136071106</v>
      </c>
      <c r="AE14" s="37">
        <v>2886.031514928066</v>
      </c>
      <c r="AF14" s="37">
        <v>2938.1719396534845</v>
      </c>
      <c r="AG14" s="37">
        <v>3021.797321947017</v>
      </c>
      <c r="AH14" s="37">
        <v>3195.400174884338</v>
      </c>
      <c r="AI14" s="37">
        <v>3422.7523295326537</v>
      </c>
      <c r="AJ14" s="37">
        <v>3588.59748076409</v>
      </c>
      <c r="AK14" s="37">
        <v>3724.8099096530104</v>
      </c>
      <c r="AL14" s="37">
        <v>3965.4661431502177</v>
      </c>
      <c r="AM14" s="37">
        <v>4391.190904078657</v>
      </c>
      <c r="AN14" s="37">
        <v>4658.839517300929</v>
      </c>
      <c r="AO14" s="37">
        <v>5121.581631681526</v>
      </c>
      <c r="AP14" s="37">
        <v>5578.677006590932</v>
      </c>
      <c r="AQ14" s="82">
        <f t="shared" si="0"/>
        <v>8.924887032589027</v>
      </c>
      <c r="AR14" s="82">
        <f t="shared" si="1"/>
        <v>98.89068029467703</v>
      </c>
    </row>
    <row r="15" spans="1:44" s="36" customFormat="1" ht="15.75" customHeight="1">
      <c r="A15" s="3" t="s">
        <v>11</v>
      </c>
      <c r="B15" s="35">
        <v>0.9688866119757371</v>
      </c>
      <c r="C15" s="35">
        <v>100</v>
      </c>
      <c r="D15" s="35">
        <v>106.13554019894866</v>
      </c>
      <c r="E15" s="35">
        <v>110.07079442779816</v>
      </c>
      <c r="F15" s="35">
        <v>121.80307776103287</v>
      </c>
      <c r="G15" s="35">
        <v>224.30187210702263</v>
      </c>
      <c r="H15" s="35">
        <v>264.99626040404166</v>
      </c>
      <c r="I15" s="35">
        <v>302.1988886388342</v>
      </c>
      <c r="J15" s="35">
        <v>330.60019832135384</v>
      </c>
      <c r="K15" s="35">
        <v>452.2132088145704</v>
      </c>
      <c r="L15" s="35">
        <v>546.7593201872902</v>
      </c>
      <c r="M15" s="35">
        <v>593.56170526373</v>
      </c>
      <c r="N15" s="35">
        <v>604.7802640864271</v>
      </c>
      <c r="O15" s="35">
        <v>619.2030390907152</v>
      </c>
      <c r="P15" s="35">
        <v>723.5095646074177</v>
      </c>
      <c r="Q15" s="35">
        <v>1004.8743108685301</v>
      </c>
      <c r="R15" s="35">
        <v>1111.215599761332</v>
      </c>
      <c r="S15" s="35">
        <v>1505.700057529326</v>
      </c>
      <c r="T15" s="35">
        <v>2054.9337462165104</v>
      </c>
      <c r="U15" s="35">
        <v>2231.133084904147</v>
      </c>
      <c r="V15" s="35">
        <v>2245.005356222532</v>
      </c>
      <c r="W15" s="35">
        <v>2307.6227613584488</v>
      </c>
      <c r="X15" s="35">
        <v>2357.418383912062</v>
      </c>
      <c r="Y15" s="35">
        <v>2550.0626889050377</v>
      </c>
      <c r="Z15" s="35">
        <v>2727.000186557423</v>
      </c>
      <c r="AA15" s="35">
        <v>2886.6686767066017</v>
      </c>
      <c r="AB15" s="35">
        <v>2999.8014594116676</v>
      </c>
      <c r="AC15" s="35">
        <v>3029.6891922500195</v>
      </c>
      <c r="AD15" s="35">
        <v>3062.382064230098</v>
      </c>
      <c r="AE15" s="35">
        <v>3162.258165132003</v>
      </c>
      <c r="AF15" s="35">
        <v>3231.65841336019</v>
      </c>
      <c r="AG15" s="35">
        <v>3410.370206901838</v>
      </c>
      <c r="AH15" s="35">
        <v>3663.868669221823</v>
      </c>
      <c r="AI15" s="35">
        <v>4004.267570379222</v>
      </c>
      <c r="AJ15" s="35">
        <v>4273.825507380927</v>
      </c>
      <c r="AK15" s="35">
        <v>4502.091265740541</v>
      </c>
      <c r="AL15" s="35">
        <v>4706.41848252523</v>
      </c>
      <c r="AM15" s="35">
        <v>5090.674308563977</v>
      </c>
      <c r="AN15" s="35">
        <v>5361.371818028733</v>
      </c>
      <c r="AO15" s="35">
        <v>6034.54811918825</v>
      </c>
      <c r="AP15" s="35">
        <v>6631.075417199231</v>
      </c>
      <c r="AQ15" s="81">
        <f t="shared" si="0"/>
        <v>9.885202441491586</v>
      </c>
      <c r="AR15" s="81">
        <f t="shared" si="1"/>
        <v>116.53325019934525</v>
      </c>
    </row>
    <row r="16" spans="1:44" ht="13.5">
      <c r="A16" s="1" t="s">
        <v>12</v>
      </c>
      <c r="B16" s="37">
        <v>0.21550405201739758</v>
      </c>
      <c r="C16" s="37">
        <v>100</v>
      </c>
      <c r="D16" s="37">
        <v>102.04104498395608</v>
      </c>
      <c r="E16" s="37">
        <v>112.55746759746475</v>
      </c>
      <c r="F16" s="37">
        <v>127.29118784265474</v>
      </c>
      <c r="G16" s="37">
        <v>212.25929497908757</v>
      </c>
      <c r="H16" s="37">
        <v>304.68359827978054</v>
      </c>
      <c r="I16" s="37">
        <v>368.6924905051195</v>
      </c>
      <c r="J16" s="37">
        <v>383.38080150654935</v>
      </c>
      <c r="K16" s="37">
        <v>481.642042638836</v>
      </c>
      <c r="L16" s="37">
        <v>558.4898568859235</v>
      </c>
      <c r="M16" s="37">
        <v>617.4256019062077</v>
      </c>
      <c r="N16" s="37">
        <v>628.2717310274475</v>
      </c>
      <c r="O16" s="37">
        <v>631.929569625775</v>
      </c>
      <c r="P16" s="37">
        <v>725.9775602725335</v>
      </c>
      <c r="Q16" s="37">
        <v>975.551939178717</v>
      </c>
      <c r="R16" s="37">
        <v>1117.4666104476732</v>
      </c>
      <c r="S16" s="37">
        <v>1604.0602123520546</v>
      </c>
      <c r="T16" s="37">
        <v>2304.014485975609</v>
      </c>
      <c r="U16" s="37">
        <v>2641.386455509373</v>
      </c>
      <c r="V16" s="37">
        <v>2673.269383683232</v>
      </c>
      <c r="W16" s="37">
        <v>2712.7323324657536</v>
      </c>
      <c r="X16" s="37">
        <v>2796.48588592906</v>
      </c>
      <c r="Y16" s="37">
        <v>2913.857781711785</v>
      </c>
      <c r="Z16" s="37">
        <v>3074.5296219674206</v>
      </c>
      <c r="AA16" s="37">
        <v>3201.545220742782</v>
      </c>
      <c r="AB16" s="37">
        <v>3265.0769102083527</v>
      </c>
      <c r="AC16" s="37">
        <v>3269.9697034086093</v>
      </c>
      <c r="AD16" s="37">
        <v>3302.3448272837118</v>
      </c>
      <c r="AE16" s="37">
        <v>3352.239207714868</v>
      </c>
      <c r="AF16" s="37">
        <v>3420.7888335980942</v>
      </c>
      <c r="AG16" s="37">
        <v>3636.444745516967</v>
      </c>
      <c r="AH16" s="37">
        <v>3772.749308902497</v>
      </c>
      <c r="AI16" s="37">
        <v>4104.858255139261</v>
      </c>
      <c r="AJ16" s="37">
        <v>4321.882910463023</v>
      </c>
      <c r="AK16" s="37">
        <v>4624.001134594563</v>
      </c>
      <c r="AL16" s="37">
        <v>4885.757584949981</v>
      </c>
      <c r="AM16" s="37">
        <v>5184.892044949845</v>
      </c>
      <c r="AN16" s="37">
        <v>5548.522976896421</v>
      </c>
      <c r="AO16" s="37">
        <v>6178.416986569993</v>
      </c>
      <c r="AP16" s="37">
        <v>6844.744769450738</v>
      </c>
      <c r="AQ16" s="82">
        <f t="shared" si="0"/>
        <v>10.784765488136202</v>
      </c>
      <c r="AR16" s="82">
        <f t="shared" si="1"/>
        <v>107.26923224067937</v>
      </c>
    </row>
    <row r="17" spans="1:44" ht="13.5" customHeight="1">
      <c r="A17" s="1" t="s">
        <v>13</v>
      </c>
      <c r="B17" s="37">
        <v>0.7533825599583396</v>
      </c>
      <c r="C17" s="37">
        <v>100</v>
      </c>
      <c r="D17" s="37">
        <v>107.30676496136621</v>
      </c>
      <c r="E17" s="37">
        <v>109.35948496486645</v>
      </c>
      <c r="F17" s="37">
        <v>120.23321136994937</v>
      </c>
      <c r="G17" s="37">
        <v>227.74663484210043</v>
      </c>
      <c r="H17" s="37">
        <v>253.64375162486544</v>
      </c>
      <c r="I17" s="37">
        <v>283.1784846674329</v>
      </c>
      <c r="J17" s="37">
        <v>315.5023788882082</v>
      </c>
      <c r="K17" s="37">
        <v>443.795131104321</v>
      </c>
      <c r="L17" s="37">
        <v>543.4038161907098</v>
      </c>
      <c r="M17" s="37">
        <v>586.7354702316069</v>
      </c>
      <c r="N17" s="37">
        <v>598.0605620615985</v>
      </c>
      <c r="O17" s="37">
        <v>615.5626324179349</v>
      </c>
      <c r="P17" s="37">
        <v>722.8035978191458</v>
      </c>
      <c r="Q17" s="37">
        <v>1013.2619352306659</v>
      </c>
      <c r="R17" s="37">
        <v>1109.4275066945306</v>
      </c>
      <c r="S17" s="37">
        <v>1477.5642696202867</v>
      </c>
      <c r="T17" s="37">
        <v>1983.6845408983716</v>
      </c>
      <c r="U17" s="37">
        <v>2113.7806687238326</v>
      </c>
      <c r="V17" s="37">
        <v>2122.5010162545686</v>
      </c>
      <c r="W17" s="37">
        <v>2191.741721997142</v>
      </c>
      <c r="X17" s="37">
        <v>2231.8237248067962</v>
      </c>
      <c r="Y17" s="37">
        <v>2445.9995996184543</v>
      </c>
      <c r="Z17" s="37">
        <v>2627.5898663473104</v>
      </c>
      <c r="AA17" s="37">
        <v>2796.5986714641335</v>
      </c>
      <c r="AB17" s="37">
        <v>2923.919779126171</v>
      </c>
      <c r="AC17" s="37">
        <v>2960.9572803003302</v>
      </c>
      <c r="AD17" s="37">
        <v>2993.7410436917353</v>
      </c>
      <c r="AE17" s="37">
        <v>3107.914347450105</v>
      </c>
      <c r="AF17" s="37">
        <v>3177.5579150379617</v>
      </c>
      <c r="AG17" s="37">
        <v>3345.7018939902446</v>
      </c>
      <c r="AH17" s="37">
        <v>3632.723510992079</v>
      </c>
      <c r="AI17" s="37">
        <v>3975.493742428927</v>
      </c>
      <c r="AJ17" s="37">
        <v>4260.078752884515</v>
      </c>
      <c r="AK17" s="37">
        <v>4467.219114306076</v>
      </c>
      <c r="AL17" s="37">
        <v>4655.118777286719</v>
      </c>
      <c r="AM17" s="37">
        <v>5063.723453789499</v>
      </c>
      <c r="AN17" s="37">
        <v>5307.837484717421</v>
      </c>
      <c r="AO17" s="37">
        <v>5993.394626224948</v>
      </c>
      <c r="AP17" s="37">
        <v>6569.955590899191</v>
      </c>
      <c r="AQ17" s="82">
        <f t="shared" si="0"/>
        <v>9.619939961093465</v>
      </c>
      <c r="AR17" s="82">
        <f t="shared" si="1"/>
        <v>119.45637565223217</v>
      </c>
    </row>
    <row r="18" spans="1:44" s="36" customFormat="1" ht="13.5">
      <c r="A18" s="3" t="s">
        <v>14</v>
      </c>
      <c r="B18" s="35">
        <v>4.900016548039428</v>
      </c>
      <c r="C18" s="35">
        <v>100</v>
      </c>
      <c r="D18" s="35">
        <v>114.28521979735106</v>
      </c>
      <c r="E18" s="35">
        <v>128.05433448132342</v>
      </c>
      <c r="F18" s="35">
        <v>155.68102396683392</v>
      </c>
      <c r="G18" s="35">
        <v>219.41308307170078</v>
      </c>
      <c r="H18" s="35">
        <v>271.4543005046646</v>
      </c>
      <c r="I18" s="35">
        <v>320.56778752360395</v>
      </c>
      <c r="J18" s="35">
        <v>355.8768177580237</v>
      </c>
      <c r="K18" s="35">
        <v>508.18373347193756</v>
      </c>
      <c r="L18" s="35">
        <v>592.25469262275</v>
      </c>
      <c r="M18" s="35">
        <v>660.4269458684239</v>
      </c>
      <c r="N18" s="35">
        <v>672.5328440213458</v>
      </c>
      <c r="O18" s="35">
        <v>729.5652622844249</v>
      </c>
      <c r="P18" s="35">
        <v>939.3589323555607</v>
      </c>
      <c r="Q18" s="35">
        <v>1185.5996294642966</v>
      </c>
      <c r="R18" s="35">
        <v>1528.2409249559416</v>
      </c>
      <c r="S18" s="35">
        <v>2066.960443441134</v>
      </c>
      <c r="T18" s="35">
        <v>2755.1671676953965</v>
      </c>
      <c r="U18" s="35">
        <v>3022.6464668227704</v>
      </c>
      <c r="V18" s="35">
        <v>3099.007417981599</v>
      </c>
      <c r="W18" s="35">
        <v>3274.90639944523</v>
      </c>
      <c r="X18" s="35">
        <v>3396.0616373679745</v>
      </c>
      <c r="Y18" s="35">
        <v>3551.760557411342</v>
      </c>
      <c r="Z18" s="35">
        <v>3709.2348247072814</v>
      </c>
      <c r="AA18" s="35">
        <v>3830.5276309173787</v>
      </c>
      <c r="AB18" s="35">
        <v>3886.014609996447</v>
      </c>
      <c r="AC18" s="35">
        <v>3925.726244076696</v>
      </c>
      <c r="AD18" s="35">
        <v>4004.7430387299332</v>
      </c>
      <c r="AE18" s="35">
        <v>4115.4062454629475</v>
      </c>
      <c r="AF18" s="35">
        <v>4254.598705611709</v>
      </c>
      <c r="AG18" s="35">
        <v>4492.377785485732</v>
      </c>
      <c r="AH18" s="35">
        <v>4786.1631283867855</v>
      </c>
      <c r="AI18" s="35">
        <v>5040.518174651805</v>
      </c>
      <c r="AJ18" s="35">
        <v>5271.548554395252</v>
      </c>
      <c r="AK18" s="35">
        <v>5638.082508721742</v>
      </c>
      <c r="AL18" s="35">
        <v>5841.787210565203</v>
      </c>
      <c r="AM18" s="35">
        <v>6234.407005587029</v>
      </c>
      <c r="AN18" s="35">
        <v>6587.002752716972</v>
      </c>
      <c r="AO18" s="35">
        <v>7598.339597241832</v>
      </c>
      <c r="AP18" s="35">
        <v>8831.141627244708</v>
      </c>
      <c r="AQ18" s="81">
        <f t="shared" si="0"/>
        <v>16.224624001411797</v>
      </c>
      <c r="AR18" s="81">
        <f t="shared" si="1"/>
        <v>120.51706044154636</v>
      </c>
    </row>
    <row r="19" spans="1:44" s="36" customFormat="1" ht="13.5">
      <c r="A19" s="3" t="s">
        <v>15</v>
      </c>
      <c r="B19" s="35">
        <v>3.4460300740736756</v>
      </c>
      <c r="C19" s="35">
        <v>100</v>
      </c>
      <c r="D19" s="35">
        <v>116.24269722944773</v>
      </c>
      <c r="E19" s="35">
        <v>131.86212885348908</v>
      </c>
      <c r="F19" s="35">
        <v>168.20477506890364</v>
      </c>
      <c r="G19" s="35">
        <v>246.99630548176856</v>
      </c>
      <c r="H19" s="35">
        <v>305.309860852761</v>
      </c>
      <c r="I19" s="35">
        <v>355.8561123848064</v>
      </c>
      <c r="J19" s="35">
        <v>396.83707439322814</v>
      </c>
      <c r="K19" s="35">
        <v>594.3665123151783</v>
      </c>
      <c r="L19" s="35">
        <v>692.6084120427408</v>
      </c>
      <c r="M19" s="35">
        <v>753.6486091734396</v>
      </c>
      <c r="N19" s="35">
        <v>766.9034872412232</v>
      </c>
      <c r="O19" s="35">
        <v>844.1734153587723</v>
      </c>
      <c r="P19" s="35">
        <v>1101.6591460451637</v>
      </c>
      <c r="Q19" s="35">
        <v>1411.9222826590812</v>
      </c>
      <c r="R19" s="35">
        <v>1838.9196406844887</v>
      </c>
      <c r="S19" s="35">
        <v>2469.907588262669</v>
      </c>
      <c r="T19" s="35">
        <v>3220.02191343316</v>
      </c>
      <c r="U19" s="35">
        <v>3529.5973968637686</v>
      </c>
      <c r="V19" s="35">
        <v>3608.534742719095</v>
      </c>
      <c r="W19" s="35">
        <v>3837.7353614623216</v>
      </c>
      <c r="X19" s="35">
        <v>3980.8588697299983</v>
      </c>
      <c r="Y19" s="35">
        <v>4162.416833481931</v>
      </c>
      <c r="Z19" s="35">
        <v>4362.52437116025</v>
      </c>
      <c r="AA19" s="35">
        <v>4526.682924227217</v>
      </c>
      <c r="AB19" s="35">
        <v>4592.734414887613</v>
      </c>
      <c r="AC19" s="35">
        <v>4629.465256981764</v>
      </c>
      <c r="AD19" s="35">
        <v>4730.915101615142</v>
      </c>
      <c r="AE19" s="35">
        <v>4859.178768925891</v>
      </c>
      <c r="AF19" s="35">
        <v>4966.351007246639</v>
      </c>
      <c r="AG19" s="35">
        <v>5229.498153140763</v>
      </c>
      <c r="AH19" s="35">
        <v>5601.565650566311</v>
      </c>
      <c r="AI19" s="35">
        <v>5913.787282443768</v>
      </c>
      <c r="AJ19" s="35">
        <v>6205.133902921446</v>
      </c>
      <c r="AK19" s="35">
        <v>6664.624443118282</v>
      </c>
      <c r="AL19" s="35">
        <v>6907.6118911436915</v>
      </c>
      <c r="AM19" s="35">
        <v>7392.307519580667</v>
      </c>
      <c r="AN19" s="35">
        <v>7814.602763892732</v>
      </c>
      <c r="AO19" s="35">
        <v>9117.798082290346</v>
      </c>
      <c r="AP19" s="35">
        <v>10540.908872598835</v>
      </c>
      <c r="AQ19" s="81">
        <f t="shared" si="0"/>
        <v>15.608053364031178</v>
      </c>
      <c r="AR19" s="81">
        <f t="shared" si="1"/>
        <v>122.80908970444537</v>
      </c>
    </row>
    <row r="20" spans="1:44" ht="13.5" customHeight="1">
      <c r="A20" s="1" t="s">
        <v>16</v>
      </c>
      <c r="B20" s="37">
        <v>0.7525476508545623</v>
      </c>
      <c r="C20" s="37">
        <v>100</v>
      </c>
      <c r="D20" s="37">
        <v>115.37226126535442</v>
      </c>
      <c r="E20" s="37">
        <v>119.26741038041594</v>
      </c>
      <c r="F20" s="37">
        <v>141.05576655100253</v>
      </c>
      <c r="G20" s="37">
        <v>259.1511693386225</v>
      </c>
      <c r="H20" s="37">
        <v>352.8029915756002</v>
      </c>
      <c r="I20" s="37">
        <v>401.31911166830236</v>
      </c>
      <c r="J20" s="37">
        <v>461.59250015603106</v>
      </c>
      <c r="K20" s="37">
        <v>641.7054702328527</v>
      </c>
      <c r="L20" s="37">
        <v>721.9188104440441</v>
      </c>
      <c r="M20" s="37">
        <v>760.3739542004431</v>
      </c>
      <c r="N20" s="37">
        <v>781.9854724617073</v>
      </c>
      <c r="O20" s="37">
        <v>826.0706086170261</v>
      </c>
      <c r="P20" s="37">
        <v>965.6008410088641</v>
      </c>
      <c r="Q20" s="37">
        <v>1334.1764615617415</v>
      </c>
      <c r="R20" s="37">
        <v>1759.3712151623824</v>
      </c>
      <c r="S20" s="37">
        <v>2540.356977229815</v>
      </c>
      <c r="T20" s="37">
        <v>3139.607249962623</v>
      </c>
      <c r="U20" s="37">
        <v>3388.8621008621753</v>
      </c>
      <c r="V20" s="37">
        <v>3520.8449768591554</v>
      </c>
      <c r="W20" s="37">
        <v>3721.0085017431134</v>
      </c>
      <c r="X20" s="37">
        <v>3894.119520320987</v>
      </c>
      <c r="Y20" s="37">
        <v>4073.949912278057</v>
      </c>
      <c r="Z20" s="37">
        <v>4451.677137714852</v>
      </c>
      <c r="AA20" s="37">
        <v>4537.155349878416</v>
      </c>
      <c r="AB20" s="37">
        <v>4643.321518228715</v>
      </c>
      <c r="AC20" s="37">
        <v>4727.700077735866</v>
      </c>
      <c r="AD20" s="37">
        <v>4839.088506333039</v>
      </c>
      <c r="AE20" s="37">
        <v>5006.930486013329</v>
      </c>
      <c r="AF20" s="37">
        <v>5081.4926631252</v>
      </c>
      <c r="AG20" s="37">
        <v>5343.643230438044</v>
      </c>
      <c r="AH20" s="37">
        <v>5832.951190379423</v>
      </c>
      <c r="AI20" s="37">
        <v>6203.396357472891</v>
      </c>
      <c r="AJ20" s="37">
        <v>6562.863853807352</v>
      </c>
      <c r="AK20" s="37">
        <v>7045.1754413395865</v>
      </c>
      <c r="AL20" s="37">
        <v>7406.056790376196</v>
      </c>
      <c r="AM20" s="37">
        <v>7964.796192639278</v>
      </c>
      <c r="AN20" s="37">
        <v>8361.09652972899</v>
      </c>
      <c r="AO20" s="37">
        <v>9711.26307278498</v>
      </c>
      <c r="AP20" s="37">
        <v>11141.44633941158</v>
      </c>
      <c r="AQ20" s="82">
        <f t="shared" si="0"/>
        <v>14.727057190269832</v>
      </c>
      <c r="AR20" s="82">
        <f t="shared" si="1"/>
        <v>130.2385320051593</v>
      </c>
    </row>
    <row r="21" spans="1:44" ht="13.5">
      <c r="A21" s="1" t="s">
        <v>17</v>
      </c>
      <c r="B21" s="37">
        <v>0.7171511468404488</v>
      </c>
      <c r="C21" s="37">
        <v>100</v>
      </c>
      <c r="D21" s="37">
        <v>112.71472450400157</v>
      </c>
      <c r="E21" s="37">
        <v>118.33056594016158</v>
      </c>
      <c r="F21" s="37">
        <v>144.75754626444888</v>
      </c>
      <c r="G21" s="37">
        <v>197.49749570561562</v>
      </c>
      <c r="H21" s="37">
        <v>295.4353093255561</v>
      </c>
      <c r="I21" s="37">
        <v>329.5869427924336</v>
      </c>
      <c r="J21" s="37">
        <v>355.8667060444007</v>
      </c>
      <c r="K21" s="37">
        <v>489.9627759754864</v>
      </c>
      <c r="L21" s="37">
        <v>602.203530343768</v>
      </c>
      <c r="M21" s="37">
        <v>666.1623318605239</v>
      </c>
      <c r="N21" s="37">
        <v>692.3287711496034</v>
      </c>
      <c r="O21" s="37">
        <v>878.7971208409181</v>
      </c>
      <c r="P21" s="37">
        <v>1032.1938531542808</v>
      </c>
      <c r="Q21" s="37">
        <v>1257.2073736736627</v>
      </c>
      <c r="R21" s="37">
        <v>1886.044526460861</v>
      </c>
      <c r="S21" s="37">
        <v>2563.124345172181</v>
      </c>
      <c r="T21" s="37">
        <v>3474.939745495251</v>
      </c>
      <c r="U21" s="37">
        <v>3620.9238244040916</v>
      </c>
      <c r="V21" s="37">
        <v>3703.450614949847</v>
      </c>
      <c r="W21" s="37">
        <v>3756.432118248532</v>
      </c>
      <c r="X21" s="37">
        <v>3825.8626548307193</v>
      </c>
      <c r="Y21" s="37">
        <v>4080.2297277654457</v>
      </c>
      <c r="Z21" s="37">
        <v>4325.0522052618635</v>
      </c>
      <c r="AA21" s="37">
        <v>4462.936533092262</v>
      </c>
      <c r="AB21" s="37">
        <v>4588.669633599372</v>
      </c>
      <c r="AC21" s="37">
        <v>4650.09067706054</v>
      </c>
      <c r="AD21" s="37">
        <v>4818.732239140375</v>
      </c>
      <c r="AE21" s="37">
        <v>4948.747581737867</v>
      </c>
      <c r="AF21" s="37">
        <v>5035.562219930662</v>
      </c>
      <c r="AG21" s="37">
        <v>5130.115843140803</v>
      </c>
      <c r="AH21" s="37">
        <v>5440.173995518247</v>
      </c>
      <c r="AI21" s="37">
        <v>5876.485098474098</v>
      </c>
      <c r="AJ21" s="37">
        <v>6074.936368611533</v>
      </c>
      <c r="AK21" s="37">
        <v>6516.643999883234</v>
      </c>
      <c r="AL21" s="37">
        <v>6628.359916540746</v>
      </c>
      <c r="AM21" s="37">
        <v>7024.864980633131</v>
      </c>
      <c r="AN21" s="37">
        <v>7672.874509781151</v>
      </c>
      <c r="AO21" s="37">
        <v>8844.29532377497</v>
      </c>
      <c r="AP21" s="37">
        <v>10103.895661739187</v>
      </c>
      <c r="AQ21" s="82">
        <f t="shared" si="0"/>
        <v>14.241952488608064</v>
      </c>
      <c r="AR21" s="82">
        <f t="shared" si="1"/>
        <v>109.67954142937907</v>
      </c>
    </row>
    <row r="22" spans="1:44" ht="13.5">
      <c r="A22" s="1" t="s">
        <v>18</v>
      </c>
      <c r="B22" s="37">
        <v>1.9763312763786647</v>
      </c>
      <c r="C22" s="37">
        <v>100</v>
      </c>
      <c r="D22" s="37">
        <v>117.85433707148351</v>
      </c>
      <c r="E22" s="37">
        <v>141.56814418158277</v>
      </c>
      <c r="F22" s="37">
        <v>187.05087139682803</v>
      </c>
      <c r="G22" s="37">
        <v>260.3296035331748</v>
      </c>
      <c r="H22" s="37">
        <v>290.8085986668763</v>
      </c>
      <c r="I22" s="37">
        <v>348.07699741777935</v>
      </c>
      <c r="J22" s="37">
        <v>387.0464096796167</v>
      </c>
      <c r="K22" s="37">
        <v>614.2257525876422</v>
      </c>
      <c r="L22" s="37">
        <v>714.252806198291</v>
      </c>
      <c r="M22" s="37">
        <v>782.8338688492316</v>
      </c>
      <c r="N22" s="37">
        <v>788.2214874803868</v>
      </c>
      <c r="O22" s="37">
        <v>838.5027033982009</v>
      </c>
      <c r="P22" s="37">
        <v>1178.6743074787883</v>
      </c>
      <c r="Q22" s="37">
        <v>1497.6677300282508</v>
      </c>
      <c r="R22" s="37">
        <v>1852.1098963810712</v>
      </c>
      <c r="S22" s="37">
        <v>2409.256305895976</v>
      </c>
      <c r="T22" s="37">
        <v>3158.1402081815536</v>
      </c>
      <c r="U22" s="37">
        <v>3550.046986785246</v>
      </c>
      <c r="V22" s="37">
        <v>3607.4831481070973</v>
      </c>
      <c r="W22" s="37">
        <v>3911.6851288584726</v>
      </c>
      <c r="X22" s="37">
        <v>4070.1309512955104</v>
      </c>
      <c r="Y22" s="37">
        <v>4225.926505342396</v>
      </c>
      <c r="Z22" s="37">
        <v>4342.174291813773</v>
      </c>
      <c r="AA22" s="37">
        <v>4545.826879817567</v>
      </c>
      <c r="AB22" s="37">
        <v>4574.946838664674</v>
      </c>
      <c r="AC22" s="37">
        <v>4584.575046360422</v>
      </c>
      <c r="AD22" s="37">
        <v>4657.858623574465</v>
      </c>
      <c r="AE22" s="37">
        <v>4770.416026297756</v>
      </c>
      <c r="AF22" s="37">
        <v>4897.392687947457</v>
      </c>
      <c r="AG22" s="37">
        <v>5222.096827077976</v>
      </c>
      <c r="AH22" s="37">
        <v>5572.022812977433</v>
      </c>
      <c r="AI22" s="37">
        <v>5817.045745561266</v>
      </c>
      <c r="AJ22" s="37">
        <v>6116.162218247432</v>
      </c>
      <c r="AK22" s="37">
        <v>6573.415839924933</v>
      </c>
      <c r="AL22" s="37">
        <v>6819.146123160572</v>
      </c>
      <c r="AM22" s="37">
        <v>7307.6490567780675</v>
      </c>
      <c r="AN22" s="37">
        <v>7657.937723263378</v>
      </c>
      <c r="AO22" s="37">
        <v>8991.06433551345</v>
      </c>
      <c r="AP22" s="37">
        <v>10470.81509014274</v>
      </c>
      <c r="AQ22" s="82">
        <f t="shared" si="0"/>
        <v>16.458015418535936</v>
      </c>
      <c r="AR22" s="82">
        <f t="shared" si="1"/>
        <v>124.79890302268086</v>
      </c>
    </row>
    <row r="23" spans="1:44" s="36" customFormat="1" ht="13.5" customHeight="1">
      <c r="A23" s="54" t="s">
        <v>19</v>
      </c>
      <c r="B23" s="35">
        <v>1.4539864739657522</v>
      </c>
      <c r="C23" s="35">
        <v>100</v>
      </c>
      <c r="D23" s="35">
        <v>109.64588771200695</v>
      </c>
      <c r="E23" s="35">
        <v>119.02964672987414</v>
      </c>
      <c r="F23" s="35">
        <v>125.99902643061604</v>
      </c>
      <c r="G23" s="35">
        <v>154.03928787696265</v>
      </c>
      <c r="H23" s="35">
        <v>191.21471009365752</v>
      </c>
      <c r="I23" s="35">
        <v>236.93246428451735</v>
      </c>
      <c r="J23" s="35">
        <v>258.79869582632364</v>
      </c>
      <c r="K23" s="35">
        <v>303.92567943996914</v>
      </c>
      <c r="L23" s="35">
        <v>354.4107089554123</v>
      </c>
      <c r="M23" s="35">
        <v>439.48633805928904</v>
      </c>
      <c r="N23" s="35">
        <v>448.8690889120023</v>
      </c>
      <c r="O23" s="35">
        <v>457.93746567155</v>
      </c>
      <c r="P23" s="35">
        <v>554.6982581214419</v>
      </c>
      <c r="Q23" s="35">
        <v>649.202157191975</v>
      </c>
      <c r="R23" s="35">
        <v>791.9148194901381</v>
      </c>
      <c r="S23" s="35">
        <v>1111.9529490936757</v>
      </c>
      <c r="T23" s="35">
        <v>1653.4351622256293</v>
      </c>
      <c r="U23" s="35">
        <v>1821.144126683362</v>
      </c>
      <c r="V23" s="35">
        <v>1891.3988768796735</v>
      </c>
      <c r="W23" s="35">
        <v>1940.9699671615713</v>
      </c>
      <c r="X23" s="35">
        <v>2010.0591634535913</v>
      </c>
      <c r="Y23" s="35">
        <v>2104.470689217801</v>
      </c>
      <c r="Z23" s="35">
        <v>2160.901697498352</v>
      </c>
      <c r="AA23" s="35">
        <v>2180.6002623167096</v>
      </c>
      <c r="AB23" s="35">
        <v>2211.0487521945256</v>
      </c>
      <c r="AC23" s="35">
        <v>2257.825031656677</v>
      </c>
      <c r="AD23" s="35">
        <v>2283.674230689916</v>
      </c>
      <c r="AE23" s="35">
        <v>2352.623351663249</v>
      </c>
      <c r="AF23" s="35">
        <v>2567.7055462583576</v>
      </c>
      <c r="AG23" s="35">
        <v>2745.3608767085484</v>
      </c>
      <c r="AH23" s="35">
        <v>2853.6130914925952</v>
      </c>
      <c r="AI23" s="35">
        <v>2970.8210611685677</v>
      </c>
      <c r="AJ23" s="35">
        <v>3058.8985433115868</v>
      </c>
      <c r="AK23" s="35">
        <v>3205.120138322434</v>
      </c>
      <c r="AL23" s="35">
        <v>3315.722512765305</v>
      </c>
      <c r="AM23" s="35">
        <v>3490.117381541034</v>
      </c>
      <c r="AN23" s="35">
        <v>3677.5213832606482</v>
      </c>
      <c r="AO23" s="35">
        <v>3997.137158609691</v>
      </c>
      <c r="AP23" s="35">
        <v>4778.89667679051</v>
      </c>
      <c r="AQ23" s="81">
        <f t="shared" si="0"/>
        <v>19.557985807340557</v>
      </c>
      <c r="AR23" s="81">
        <f t="shared" si="1"/>
        <v>109.2635023230423</v>
      </c>
    </row>
    <row r="24" spans="1:44" ht="13.5">
      <c r="A24" s="1" t="s">
        <v>19</v>
      </c>
      <c r="B24" s="37">
        <v>1.4539864739657522</v>
      </c>
      <c r="C24" s="37">
        <v>100</v>
      </c>
      <c r="D24" s="37">
        <v>109.64588771200695</v>
      </c>
      <c r="E24" s="37">
        <v>119.02964672987414</v>
      </c>
      <c r="F24" s="37">
        <v>125.99902643061604</v>
      </c>
      <c r="G24" s="37">
        <v>154.03928787696265</v>
      </c>
      <c r="H24" s="37">
        <v>191.21471009365752</v>
      </c>
      <c r="I24" s="37">
        <v>236.93246428451735</v>
      </c>
      <c r="J24" s="37">
        <v>258.79869582632364</v>
      </c>
      <c r="K24" s="37">
        <v>303.92567943996914</v>
      </c>
      <c r="L24" s="37">
        <v>354.4107089554123</v>
      </c>
      <c r="M24" s="37">
        <v>439.48633805928904</v>
      </c>
      <c r="N24" s="37">
        <v>448.8690889120023</v>
      </c>
      <c r="O24" s="37">
        <v>457.93746567155</v>
      </c>
      <c r="P24" s="37">
        <v>554.6982581214419</v>
      </c>
      <c r="Q24" s="37">
        <v>649.202157191975</v>
      </c>
      <c r="R24" s="37">
        <v>791.9148194901381</v>
      </c>
      <c r="S24" s="37">
        <v>1111.9529490936757</v>
      </c>
      <c r="T24" s="37">
        <v>1653.4351622256293</v>
      </c>
      <c r="U24" s="37">
        <v>1821.144126683362</v>
      </c>
      <c r="V24" s="37">
        <v>1891.3988768796735</v>
      </c>
      <c r="W24" s="37">
        <v>1940.9699671615713</v>
      </c>
      <c r="X24" s="37">
        <v>2010.0591634535913</v>
      </c>
      <c r="Y24" s="37">
        <v>2104.470689217801</v>
      </c>
      <c r="Z24" s="37">
        <v>2160.901697498352</v>
      </c>
      <c r="AA24" s="37">
        <v>2180.6002623167096</v>
      </c>
      <c r="AB24" s="37">
        <v>2211.0487521945256</v>
      </c>
      <c r="AC24" s="37">
        <v>2257.825031656677</v>
      </c>
      <c r="AD24" s="37">
        <v>2283.674230689916</v>
      </c>
      <c r="AE24" s="37">
        <v>2352.623351663249</v>
      </c>
      <c r="AF24" s="37">
        <v>2567.7055462583576</v>
      </c>
      <c r="AG24" s="37">
        <v>2745.3608767085484</v>
      </c>
      <c r="AH24" s="37">
        <v>2853.6130914925952</v>
      </c>
      <c r="AI24" s="37">
        <v>2970.8210611685677</v>
      </c>
      <c r="AJ24" s="37">
        <v>3058.8985433115868</v>
      </c>
      <c r="AK24" s="37">
        <v>3205.120138322434</v>
      </c>
      <c r="AL24" s="37">
        <v>3315.722512765305</v>
      </c>
      <c r="AM24" s="37">
        <v>3490.117381541034</v>
      </c>
      <c r="AN24" s="37">
        <v>3677.5213832606482</v>
      </c>
      <c r="AO24" s="37">
        <v>3997.137158609691</v>
      </c>
      <c r="AP24" s="37">
        <v>4778.89667679051</v>
      </c>
      <c r="AQ24" s="82">
        <f t="shared" si="0"/>
        <v>19.557985807340557</v>
      </c>
      <c r="AR24" s="82">
        <f t="shared" si="1"/>
        <v>109.2635023230423</v>
      </c>
    </row>
    <row r="25" spans="1:44" s="36" customFormat="1" ht="13.5">
      <c r="A25" s="3" t="s">
        <v>20</v>
      </c>
      <c r="B25" s="35">
        <v>4.3459495819977</v>
      </c>
      <c r="C25" s="35">
        <v>100</v>
      </c>
      <c r="D25" s="35">
        <v>105.56116406332589</v>
      </c>
      <c r="E25" s="35">
        <v>112.49400918019043</v>
      </c>
      <c r="F25" s="35">
        <v>125.87275816338328</v>
      </c>
      <c r="G25" s="35">
        <v>201.26307173847135</v>
      </c>
      <c r="H25" s="35">
        <v>256.9803670081311</v>
      </c>
      <c r="I25" s="35">
        <v>284.77017269848477</v>
      </c>
      <c r="J25" s="35">
        <v>334.52130966685985</v>
      </c>
      <c r="K25" s="35">
        <v>458.80247744808</v>
      </c>
      <c r="L25" s="35">
        <v>542.989132789484</v>
      </c>
      <c r="M25" s="35">
        <v>616.1904683255706</v>
      </c>
      <c r="N25" s="35">
        <v>639.8232143990538</v>
      </c>
      <c r="O25" s="35">
        <v>703.8925295274175</v>
      </c>
      <c r="P25" s="35">
        <v>965.1535954716705</v>
      </c>
      <c r="Q25" s="35">
        <v>1095.1134210132686</v>
      </c>
      <c r="R25" s="35">
        <v>1303.0655510545341</v>
      </c>
      <c r="S25" s="35">
        <v>1939.5220157007975</v>
      </c>
      <c r="T25" s="35">
        <v>2636.414728528802</v>
      </c>
      <c r="U25" s="35">
        <v>2834.5645510756094</v>
      </c>
      <c r="V25" s="35">
        <v>2882.9353553360297</v>
      </c>
      <c r="W25" s="35">
        <v>2955.1795196916532</v>
      </c>
      <c r="X25" s="35">
        <v>3065.3967379323735</v>
      </c>
      <c r="Y25" s="35">
        <v>3159.828954034351</v>
      </c>
      <c r="Z25" s="35">
        <v>3196.258977181109</v>
      </c>
      <c r="AA25" s="35">
        <v>3226.3707982208307</v>
      </c>
      <c r="AB25" s="35">
        <v>3244.633036974854</v>
      </c>
      <c r="AC25" s="35">
        <v>3299.878427542081</v>
      </c>
      <c r="AD25" s="35">
        <v>3341.022710924835</v>
      </c>
      <c r="AE25" s="35">
        <v>3442.9249891830927</v>
      </c>
      <c r="AF25" s="35">
        <v>3518.89417626956</v>
      </c>
      <c r="AG25" s="35">
        <v>3695.712085250374</v>
      </c>
      <c r="AH25" s="35">
        <v>3878.3619636381686</v>
      </c>
      <c r="AI25" s="35">
        <v>4066.8610590456833</v>
      </c>
      <c r="AJ25" s="35">
        <v>4222.209634156802</v>
      </c>
      <c r="AK25" s="35">
        <v>4457.147517875631</v>
      </c>
      <c r="AL25" s="35">
        <v>4588.337249958814</v>
      </c>
      <c r="AM25" s="35">
        <v>4958.270798735996</v>
      </c>
      <c r="AN25" s="35">
        <v>5341.958642249072</v>
      </c>
      <c r="AO25" s="35">
        <v>5929.747786107998</v>
      </c>
      <c r="AP25" s="35">
        <v>7409.768597766629</v>
      </c>
      <c r="AQ25" s="81">
        <f t="shared" si="0"/>
        <v>24.95925400277514</v>
      </c>
      <c r="AR25" s="81">
        <f t="shared" si="1"/>
        <v>121.7814495405066</v>
      </c>
    </row>
    <row r="26" spans="1:44" ht="13.5" customHeight="1">
      <c r="A26" s="3" t="s">
        <v>21</v>
      </c>
      <c r="B26" s="55">
        <v>3.4135810923262686</v>
      </c>
      <c r="C26" s="55">
        <v>100</v>
      </c>
      <c r="D26" s="55">
        <v>105.15080855550994</v>
      </c>
      <c r="E26" s="55">
        <v>111.86097091194145</v>
      </c>
      <c r="F26" s="55">
        <v>124.85991245333835</v>
      </c>
      <c r="G26" s="55">
        <v>201.63358390193343</v>
      </c>
      <c r="H26" s="55">
        <v>252.35005762699825</v>
      </c>
      <c r="I26" s="55">
        <v>276.2904127114586</v>
      </c>
      <c r="J26" s="55">
        <v>327.68995161369224</v>
      </c>
      <c r="K26" s="55">
        <v>458.0031034535143</v>
      </c>
      <c r="L26" s="55">
        <v>536.7456060419202</v>
      </c>
      <c r="M26" s="55">
        <v>598.4376185510235</v>
      </c>
      <c r="N26" s="55">
        <v>622.2183140380554</v>
      </c>
      <c r="O26" s="55">
        <v>688.0924251046163</v>
      </c>
      <c r="P26" s="55">
        <v>952.9935513309373</v>
      </c>
      <c r="Q26" s="55">
        <v>1080.8884558643558</v>
      </c>
      <c r="R26" s="55">
        <v>1258.2958932081617</v>
      </c>
      <c r="S26" s="55">
        <v>1874.944631782953</v>
      </c>
      <c r="T26" s="55">
        <v>2510.1250254064876</v>
      </c>
      <c r="U26" s="55">
        <v>2694.213725938978</v>
      </c>
      <c r="V26" s="55">
        <v>2745.882477044696</v>
      </c>
      <c r="W26" s="55">
        <v>2819.5509423648846</v>
      </c>
      <c r="X26" s="55">
        <v>2947.6323844645935</v>
      </c>
      <c r="Y26" s="55">
        <v>3059.378598706151</v>
      </c>
      <c r="Z26" s="55">
        <v>3085.2541683427885</v>
      </c>
      <c r="AA26" s="55">
        <v>3104.2292157765132</v>
      </c>
      <c r="AB26" s="55">
        <v>3121.916346764296</v>
      </c>
      <c r="AC26" s="55">
        <v>3180.1557346914115</v>
      </c>
      <c r="AD26" s="55">
        <v>3227.913785018287</v>
      </c>
      <c r="AE26" s="55">
        <v>3342.5049250597403</v>
      </c>
      <c r="AF26" s="55">
        <v>3425.9166740216638</v>
      </c>
      <c r="AG26" s="55">
        <v>3610.2158136854932</v>
      </c>
      <c r="AH26" s="55">
        <v>3788.3090124019677</v>
      </c>
      <c r="AI26" s="55">
        <v>3985.5476322795266</v>
      </c>
      <c r="AJ26" s="55">
        <v>4113.980998417174</v>
      </c>
      <c r="AK26" s="55">
        <v>4336.732980972053</v>
      </c>
      <c r="AL26" s="55">
        <v>4443.469971261687</v>
      </c>
      <c r="AM26" s="55">
        <v>4824.28872900558</v>
      </c>
      <c r="AN26" s="55">
        <v>5186.54284923206</v>
      </c>
      <c r="AO26" s="55">
        <v>5762.408020443662</v>
      </c>
      <c r="AP26" s="55">
        <v>7243.52986822904</v>
      </c>
      <c r="AQ26" s="83">
        <f t="shared" si="0"/>
        <v>25.703175521946847</v>
      </c>
      <c r="AR26" s="83">
        <f t="shared" si="1"/>
        <v>124.40282952563444</v>
      </c>
    </row>
    <row r="27" spans="1:44" ht="13.5">
      <c r="A27" s="1" t="s">
        <v>22</v>
      </c>
      <c r="B27" s="37">
        <v>0.0847752770426828</v>
      </c>
      <c r="C27" s="37">
        <v>100</v>
      </c>
      <c r="D27" s="37">
        <v>99.0794382844468</v>
      </c>
      <c r="E27" s="37">
        <v>104.64003401658888</v>
      </c>
      <c r="F27" s="37">
        <v>110.87692463197882</v>
      </c>
      <c r="G27" s="37">
        <v>160.90844830607253</v>
      </c>
      <c r="H27" s="37">
        <v>175.2007458224917</v>
      </c>
      <c r="I27" s="37">
        <v>203.65799621420263</v>
      </c>
      <c r="J27" s="37">
        <v>266.3750771523818</v>
      </c>
      <c r="K27" s="37">
        <v>394.26806865199836</v>
      </c>
      <c r="L27" s="37">
        <v>424.17799722821877</v>
      </c>
      <c r="M27" s="37">
        <v>520.3434288862211</v>
      </c>
      <c r="N27" s="37">
        <v>541.1434409836802</v>
      </c>
      <c r="O27" s="37">
        <v>565.195969911158</v>
      </c>
      <c r="P27" s="37">
        <v>689.2768162951429</v>
      </c>
      <c r="Q27" s="37">
        <v>747.1524938783048</v>
      </c>
      <c r="R27" s="37">
        <v>920.4945041111341</v>
      </c>
      <c r="S27" s="37">
        <v>1378.8050765112746</v>
      </c>
      <c r="T27" s="37">
        <v>1961.7616985955717</v>
      </c>
      <c r="U27" s="37">
        <v>2093.666208715177</v>
      </c>
      <c r="V27" s="37">
        <v>2110.3068394909988</v>
      </c>
      <c r="W27" s="37">
        <v>2239.82229910008</v>
      </c>
      <c r="X27" s="37">
        <v>2282.808825539828</v>
      </c>
      <c r="Y27" s="37">
        <v>2310.637139387403</v>
      </c>
      <c r="Z27" s="37">
        <v>2354.208499728462</v>
      </c>
      <c r="AA27" s="37">
        <v>2435.96419761837</v>
      </c>
      <c r="AB27" s="37">
        <v>2426.9687920044366</v>
      </c>
      <c r="AC27" s="37">
        <v>2478.953154715802</v>
      </c>
      <c r="AD27" s="37">
        <v>2484.800997907237</v>
      </c>
      <c r="AE27" s="37">
        <v>2535.49556431988</v>
      </c>
      <c r="AF27" s="37">
        <v>2552.752098317998</v>
      </c>
      <c r="AG27" s="37">
        <v>2692.064444904251</v>
      </c>
      <c r="AH27" s="37">
        <v>2765.462685157175</v>
      </c>
      <c r="AI27" s="37">
        <v>2871.781844747857</v>
      </c>
      <c r="AJ27" s="37">
        <v>2971.405320785471</v>
      </c>
      <c r="AK27" s="37">
        <v>3148.894962378007</v>
      </c>
      <c r="AL27" s="37">
        <v>3286.0800109545867</v>
      </c>
      <c r="AM27" s="37">
        <v>3454.974424918685</v>
      </c>
      <c r="AN27" s="37">
        <v>3561.401488904192</v>
      </c>
      <c r="AO27" s="37">
        <v>4275.82330079614</v>
      </c>
      <c r="AP27" s="37">
        <v>5682.328985112934</v>
      </c>
      <c r="AQ27" s="82">
        <f t="shared" si="0"/>
        <v>32.89438279769206</v>
      </c>
      <c r="AR27" s="82">
        <f t="shared" si="1"/>
        <v>128.68346358113735</v>
      </c>
    </row>
    <row r="28" spans="1:44" ht="13.5">
      <c r="A28" s="1" t="s">
        <v>23</v>
      </c>
      <c r="B28" s="37">
        <v>2.5666285834929425</v>
      </c>
      <c r="C28" s="37">
        <v>100</v>
      </c>
      <c r="D28" s="37">
        <v>105.74684755316817</v>
      </c>
      <c r="E28" s="37">
        <v>113.57304903036747</v>
      </c>
      <c r="F28" s="37">
        <v>126.75479841554844</v>
      </c>
      <c r="G28" s="37">
        <v>216.23169386641962</v>
      </c>
      <c r="H28" s="37">
        <v>276.31567902919954</v>
      </c>
      <c r="I28" s="37">
        <v>299.3706524985493</v>
      </c>
      <c r="J28" s="37">
        <v>351.5044427856494</v>
      </c>
      <c r="K28" s="37">
        <v>498.1634245936093</v>
      </c>
      <c r="L28" s="37">
        <v>588.2303116235852</v>
      </c>
      <c r="M28" s="37">
        <v>657.0381134678896</v>
      </c>
      <c r="N28" s="37">
        <v>683.8603548615749</v>
      </c>
      <c r="O28" s="37">
        <v>757.2380510667801</v>
      </c>
      <c r="P28" s="37">
        <v>1062.9789074023274</v>
      </c>
      <c r="Q28" s="37">
        <v>1214.6801328243012</v>
      </c>
      <c r="R28" s="37">
        <v>1415.1568355120326</v>
      </c>
      <c r="S28" s="37">
        <v>2127.056968669443</v>
      </c>
      <c r="T28" s="37">
        <v>2852.7099062517227</v>
      </c>
      <c r="U28" s="37">
        <v>3068.1459037214436</v>
      </c>
      <c r="V28" s="37">
        <v>3130.8425407224127</v>
      </c>
      <c r="W28" s="37">
        <v>3212.404538282645</v>
      </c>
      <c r="X28" s="37">
        <v>3366.313138036134</v>
      </c>
      <c r="Y28" s="37">
        <v>3494.125490767637</v>
      </c>
      <c r="Z28" s="37">
        <v>3520.975922587179</v>
      </c>
      <c r="AA28" s="37">
        <v>3539.064207631524</v>
      </c>
      <c r="AB28" s="37">
        <v>3564.065850548088</v>
      </c>
      <c r="AC28" s="37">
        <v>3624.177617701038</v>
      </c>
      <c r="AD28" s="37">
        <v>3679.4881505921844</v>
      </c>
      <c r="AE28" s="37">
        <v>3795.5255100574223</v>
      </c>
      <c r="AF28" s="37">
        <v>3893.565154561193</v>
      </c>
      <c r="AG28" s="37">
        <v>4095.705544789523</v>
      </c>
      <c r="AH28" s="37">
        <v>4297.057220952728</v>
      </c>
      <c r="AI28" s="37">
        <v>4518.312135885624</v>
      </c>
      <c r="AJ28" s="37">
        <v>4644.950494530085</v>
      </c>
      <c r="AK28" s="37">
        <v>4893.659591650468</v>
      </c>
      <c r="AL28" s="37">
        <v>4998.8901908748785</v>
      </c>
      <c r="AM28" s="37">
        <v>5407.627759509211</v>
      </c>
      <c r="AN28" s="37">
        <v>5848.774172996371</v>
      </c>
      <c r="AO28" s="37">
        <v>6434.704337151262</v>
      </c>
      <c r="AP28" s="37">
        <v>8039.437715413194</v>
      </c>
      <c r="AQ28" s="82">
        <f t="shared" si="0"/>
        <v>24.938727471857263</v>
      </c>
      <c r="AR28" s="82">
        <f t="shared" si="1"/>
        <v>118.49337153373659</v>
      </c>
    </row>
    <row r="29" spans="1:44" ht="13.5" customHeight="1">
      <c r="A29" s="1" t="s">
        <v>24</v>
      </c>
      <c r="B29" s="37">
        <v>0.3438454991902609</v>
      </c>
      <c r="C29" s="37">
        <v>100</v>
      </c>
      <c r="D29" s="37">
        <v>100.7427313067999</v>
      </c>
      <c r="E29" s="37">
        <v>105.07417779205451</v>
      </c>
      <c r="F29" s="37">
        <v>119.57532235566275</v>
      </c>
      <c r="G29" s="37">
        <v>165.92512292550768</v>
      </c>
      <c r="H29" s="37">
        <v>194.18204431554267</v>
      </c>
      <c r="I29" s="37">
        <v>222.40123950969044</v>
      </c>
      <c r="J29" s="37">
        <v>271.37504403845213</v>
      </c>
      <c r="K29" s="37">
        <v>349.5553408201718</v>
      </c>
      <c r="L29" s="37">
        <v>433.4415625989279</v>
      </c>
      <c r="M29" s="37">
        <v>478.80758447770586</v>
      </c>
      <c r="N29" s="37">
        <v>494.0082231962888</v>
      </c>
      <c r="O29" s="37">
        <v>543.1893317840595</v>
      </c>
      <c r="P29" s="37">
        <v>719.7777966520785</v>
      </c>
      <c r="Q29" s="37">
        <v>792.2209910503979</v>
      </c>
      <c r="R29" s="37">
        <v>992.1049083170877</v>
      </c>
      <c r="S29" s="37">
        <v>1445.0019722144452</v>
      </c>
      <c r="T29" s="37">
        <v>1883.51146055323</v>
      </c>
      <c r="U29" s="37">
        <v>2019.5063554162157</v>
      </c>
      <c r="V29" s="37">
        <v>2048.149859361418</v>
      </c>
      <c r="W29" s="37">
        <v>2109.468334303348</v>
      </c>
      <c r="X29" s="37">
        <v>2174.912064373848</v>
      </c>
      <c r="Y29" s="37">
        <v>2238.5392213772952</v>
      </c>
      <c r="Z29" s="37">
        <v>2277.7574601041747</v>
      </c>
      <c r="AA29" s="37">
        <v>2301.458864439317</v>
      </c>
      <c r="AB29" s="37">
        <v>2276.0837264074244</v>
      </c>
      <c r="AC29" s="37">
        <v>2334.2480003734977</v>
      </c>
      <c r="AD29" s="37">
        <v>2337.207585443097</v>
      </c>
      <c r="AE29" s="37">
        <v>2450.87276191319</v>
      </c>
      <c r="AF29" s="37">
        <v>2476.9003509420945</v>
      </c>
      <c r="AG29" s="37">
        <v>2629.8011706762486</v>
      </c>
      <c r="AH29" s="37">
        <v>2734.943822339866</v>
      </c>
      <c r="AI29" s="37">
        <v>2901.29973907966</v>
      </c>
      <c r="AJ29" s="37">
        <v>3045.980791052102</v>
      </c>
      <c r="AK29" s="37">
        <v>3214.8396110352683</v>
      </c>
      <c r="AL29" s="37">
        <v>3319.427696259371</v>
      </c>
      <c r="AM29" s="37">
        <v>3552.154419957682</v>
      </c>
      <c r="AN29" s="37">
        <v>3733.1535027248246</v>
      </c>
      <c r="AO29" s="37">
        <v>4238.926066883238</v>
      </c>
      <c r="AP29" s="37">
        <v>5500.010496975511</v>
      </c>
      <c r="AQ29" s="82">
        <f t="shared" si="0"/>
        <v>29.750092598796215</v>
      </c>
      <c r="AR29" s="82">
        <f t="shared" si="1"/>
        <v>135.32400507474813</v>
      </c>
    </row>
    <row r="30" spans="1:44" ht="13.5">
      <c r="A30" s="1" t="s">
        <v>25</v>
      </c>
      <c r="B30" s="37">
        <v>0.20574592419288143</v>
      </c>
      <c r="C30" s="37">
        <v>100</v>
      </c>
      <c r="D30" s="37">
        <v>103.01497241214938</v>
      </c>
      <c r="E30" s="37">
        <v>106.90221922823757</v>
      </c>
      <c r="F30" s="37">
        <v>123.50028990046314</v>
      </c>
      <c r="G30" s="37">
        <v>160.627573145371</v>
      </c>
      <c r="H30" s="37">
        <v>195.5452267262009</v>
      </c>
      <c r="I30" s="37">
        <v>228.78400979732933</v>
      </c>
      <c r="J30" s="37">
        <v>288.2317767821609</v>
      </c>
      <c r="K30" s="37">
        <v>416.86493477659405</v>
      </c>
      <c r="L30" s="37">
        <v>440.95203650487974</v>
      </c>
      <c r="M30" s="37">
        <v>471.50487794300926</v>
      </c>
      <c r="N30" s="37">
        <v>497.0805609579587</v>
      </c>
      <c r="O30" s="37">
        <v>540.5916479982266</v>
      </c>
      <c r="P30" s="37">
        <v>697.4964988624303</v>
      </c>
      <c r="Q30" s="37">
        <v>780.7871990931606</v>
      </c>
      <c r="R30" s="37">
        <v>817.8286913546875</v>
      </c>
      <c r="S30" s="37">
        <v>1221.0201326451968</v>
      </c>
      <c r="T30" s="37">
        <v>1715.5030805508513</v>
      </c>
      <c r="U30" s="37">
        <v>1796.3143139395388</v>
      </c>
      <c r="V30" s="37">
        <v>1815.0667660237484</v>
      </c>
      <c r="W30" s="37">
        <v>1863.3879356240182</v>
      </c>
      <c r="X30" s="37">
        <v>1939.1888877804781</v>
      </c>
      <c r="Y30" s="37">
        <v>2078.194102751581</v>
      </c>
      <c r="Z30" s="37">
        <v>2089.0544902413912</v>
      </c>
      <c r="AA30" s="37">
        <v>2104.930724941184</v>
      </c>
      <c r="AB30" s="37">
        <v>2132.6067997039286</v>
      </c>
      <c r="AC30" s="37">
        <v>2225.542392341371</v>
      </c>
      <c r="AD30" s="37">
        <v>2319.5009540659908</v>
      </c>
      <c r="AE30" s="37">
        <v>2551.676667525909</v>
      </c>
      <c r="AF30" s="37">
        <v>2637.811026026625</v>
      </c>
      <c r="AG30" s="37">
        <v>2846.064412741142</v>
      </c>
      <c r="AH30" s="37">
        <v>3071.568491864483</v>
      </c>
      <c r="AI30" s="37">
        <v>3247.7897286671</v>
      </c>
      <c r="AJ30" s="37">
        <v>3484.985304663415</v>
      </c>
      <c r="AK30" s="37">
        <v>3679.6319439642048</v>
      </c>
      <c r="AL30" s="37">
        <v>3906.4916758773375</v>
      </c>
      <c r="AM30" s="37">
        <v>4638.532380118473</v>
      </c>
      <c r="AN30" s="37">
        <v>4774.9067253442345</v>
      </c>
      <c r="AO30" s="37">
        <v>5802.665016859904</v>
      </c>
      <c r="AP30" s="37">
        <v>7537.504415962877</v>
      </c>
      <c r="AQ30" s="82">
        <f t="shared" si="0"/>
        <v>29.897286747767083</v>
      </c>
      <c r="AR30" s="82">
        <f t="shared" si="1"/>
        <v>224.96233307211793</v>
      </c>
    </row>
    <row r="31" spans="1:44" ht="13.5">
      <c r="A31" s="1" t="s">
        <v>26</v>
      </c>
      <c r="B31" s="37">
        <v>0.21258580840750088</v>
      </c>
      <c r="C31" s="37">
        <v>100</v>
      </c>
      <c r="D31" s="37">
        <v>109.57268637899253</v>
      </c>
      <c r="E31" s="37">
        <v>109.84644088706929</v>
      </c>
      <c r="F31" s="37">
        <v>117.42179840599427</v>
      </c>
      <c r="G31" s="37">
        <v>139.06859625581131</v>
      </c>
      <c r="H31" s="37">
        <v>142.8304109567782</v>
      </c>
      <c r="I31" s="37">
        <v>159.73902260206086</v>
      </c>
      <c r="J31" s="37">
        <v>193.89465110741665</v>
      </c>
      <c r="K31" s="37">
        <v>213.77143199823433</v>
      </c>
      <c r="L31" s="37">
        <v>219.84110353578103</v>
      </c>
      <c r="M31" s="37">
        <v>238.4177919279957</v>
      </c>
      <c r="N31" s="37">
        <v>238.80591994137737</v>
      </c>
      <c r="O31" s="37">
        <v>279.4075769941021</v>
      </c>
      <c r="P31" s="37">
        <v>354.754018963056</v>
      </c>
      <c r="Q31" s="37">
        <v>356.0076847913901</v>
      </c>
      <c r="R31" s="37">
        <v>356.0076847913901</v>
      </c>
      <c r="S31" s="37">
        <v>357.2411903301464</v>
      </c>
      <c r="T31" s="37">
        <v>375.2129281941582</v>
      </c>
      <c r="U31" s="37">
        <v>379.387537202116</v>
      </c>
      <c r="V31" s="37">
        <v>380.9802900007492</v>
      </c>
      <c r="W31" s="37">
        <v>381.58358408056114</v>
      </c>
      <c r="X31" s="37">
        <v>383.68962295961626</v>
      </c>
      <c r="Y31" s="37">
        <v>386.3760921755767</v>
      </c>
      <c r="Z31" s="37">
        <v>386.3760921755767</v>
      </c>
      <c r="AA31" s="37">
        <v>386.3760921755767</v>
      </c>
      <c r="AB31" s="37">
        <v>386.3760921755767</v>
      </c>
      <c r="AC31" s="37">
        <v>391.0455558608735</v>
      </c>
      <c r="AD31" s="37">
        <v>392.07760624567766</v>
      </c>
      <c r="AE31" s="37">
        <v>402.3851307999015</v>
      </c>
      <c r="AF31" s="37">
        <v>425.7508732513534</v>
      </c>
      <c r="AG31" s="37">
        <v>440.1872464585088</v>
      </c>
      <c r="AH31" s="37">
        <v>451.33041535422893</v>
      </c>
      <c r="AI31" s="37">
        <v>465.1604256228076</v>
      </c>
      <c r="AJ31" s="37">
        <v>495.211913715738</v>
      </c>
      <c r="AK31" s="37">
        <v>536.9938504695597</v>
      </c>
      <c r="AL31" s="37">
        <v>536.9938504695597</v>
      </c>
      <c r="AM31" s="37">
        <v>564.8587668399953</v>
      </c>
      <c r="AN31" s="37">
        <v>588.4174963828789</v>
      </c>
      <c r="AO31" s="37">
        <v>663.5276210100285</v>
      </c>
      <c r="AP31" s="37">
        <v>792.340206259737</v>
      </c>
      <c r="AQ31" s="82">
        <f t="shared" si="0"/>
        <v>19.413296624129785</v>
      </c>
      <c r="AR31" s="82">
        <f t="shared" si="1"/>
        <v>102.08759532245585</v>
      </c>
    </row>
    <row r="32" spans="1:44" s="36" customFormat="1" ht="13.5" customHeight="1">
      <c r="A32" s="3" t="s">
        <v>27</v>
      </c>
      <c r="B32" s="35">
        <v>0.932368489671431</v>
      </c>
      <c r="C32" s="35">
        <v>100</v>
      </c>
      <c r="D32" s="35">
        <v>107.06355482205488</v>
      </c>
      <c r="E32" s="35">
        <v>114.8116845276008</v>
      </c>
      <c r="F32" s="35">
        <v>129.58098190062222</v>
      </c>
      <c r="G32" s="35">
        <v>199.9065551576539</v>
      </c>
      <c r="H32" s="35">
        <v>273.93282382123755</v>
      </c>
      <c r="I32" s="35">
        <v>315.8162115552659</v>
      </c>
      <c r="J32" s="35">
        <v>359.532230717422</v>
      </c>
      <c r="K32" s="35">
        <v>461.7291400109779</v>
      </c>
      <c r="L32" s="35">
        <v>565.8478899128912</v>
      </c>
      <c r="M32" s="35">
        <v>681.187079640329</v>
      </c>
      <c r="N32" s="35">
        <v>704.2781543399879</v>
      </c>
      <c r="O32" s="35">
        <v>761.7397630106752</v>
      </c>
      <c r="P32" s="35">
        <v>1009.6738653225833</v>
      </c>
      <c r="Q32" s="35">
        <v>1147.1937654363637</v>
      </c>
      <c r="R32" s="35">
        <v>1466.9759139928503</v>
      </c>
      <c r="S32" s="35">
        <v>2175.9522888983965</v>
      </c>
      <c r="T32" s="35">
        <v>3098.7857197296635</v>
      </c>
      <c r="U32" s="35">
        <v>3348.416025343721</v>
      </c>
      <c r="V32" s="35">
        <v>3384.712409330057</v>
      </c>
      <c r="W32" s="35">
        <v>3451.7419328046535</v>
      </c>
      <c r="X32" s="35">
        <v>3496.5547776997905</v>
      </c>
      <c r="Y32" s="35">
        <v>3527.5971030701853</v>
      </c>
      <c r="Z32" s="35">
        <v>3602.669018710204</v>
      </c>
      <c r="AA32" s="35">
        <v>3673.55471856724</v>
      </c>
      <c r="AB32" s="35">
        <v>3693.9225379137392</v>
      </c>
      <c r="AC32" s="35">
        <v>3738.2063259692936</v>
      </c>
      <c r="AD32" s="35">
        <v>3755.136331371176</v>
      </c>
      <c r="AE32" s="35">
        <v>3810.582236268381</v>
      </c>
      <c r="AF32" s="35">
        <v>3859.3027670800316</v>
      </c>
      <c r="AG32" s="35">
        <v>4008.7304458141434</v>
      </c>
      <c r="AH32" s="35">
        <v>4208.063208428633</v>
      </c>
      <c r="AI32" s="35">
        <v>4364.565217043372</v>
      </c>
      <c r="AJ32" s="35">
        <v>4618.455569858959</v>
      </c>
      <c r="AK32" s="35">
        <v>4898.008390983998</v>
      </c>
      <c r="AL32" s="35">
        <v>5118.7243328937475</v>
      </c>
      <c r="AM32" s="35">
        <v>5448.805029578206</v>
      </c>
      <c r="AN32" s="35">
        <v>5910.965873154873</v>
      </c>
      <c r="AO32" s="35">
        <v>6542.410983539068</v>
      </c>
      <c r="AP32" s="35">
        <v>8018.400689314284</v>
      </c>
      <c r="AQ32" s="81">
        <f t="shared" si="0"/>
        <v>22.560333025376394</v>
      </c>
      <c r="AR32" s="81">
        <f t="shared" si="1"/>
        <v>113.53154670649178</v>
      </c>
    </row>
    <row r="33" spans="1:44" ht="13.5">
      <c r="A33" s="1" t="s">
        <v>28</v>
      </c>
      <c r="B33" s="37">
        <v>0.7591866990708092</v>
      </c>
      <c r="C33" s="37">
        <v>100</v>
      </c>
      <c r="D33" s="37">
        <v>107.49970662772913</v>
      </c>
      <c r="E33" s="37">
        <v>114.092729530565</v>
      </c>
      <c r="F33" s="37">
        <v>127.67682435381103</v>
      </c>
      <c r="G33" s="37">
        <v>205.047757145128</v>
      </c>
      <c r="H33" s="37">
        <v>290.29841472686667</v>
      </c>
      <c r="I33" s="37">
        <v>329.51828413816105</v>
      </c>
      <c r="J33" s="37">
        <v>376.06644054608677</v>
      </c>
      <c r="K33" s="37">
        <v>482.6291373550408</v>
      </c>
      <c r="L33" s="37">
        <v>576.2954082890055</v>
      </c>
      <c r="M33" s="37">
        <v>711.500829267268</v>
      </c>
      <c r="N33" s="37">
        <v>734.4944918250573</v>
      </c>
      <c r="O33" s="37">
        <v>795.2984649384324</v>
      </c>
      <c r="P33" s="37">
        <v>1065.8650462142753</v>
      </c>
      <c r="Q33" s="37">
        <v>1232.8766561418922</v>
      </c>
      <c r="R33" s="37">
        <v>1570.3215572898425</v>
      </c>
      <c r="S33" s="37">
        <v>2372.328466602011</v>
      </c>
      <c r="T33" s="37">
        <v>3383.0938962896253</v>
      </c>
      <c r="U33" s="37">
        <v>3655.9391714647054</v>
      </c>
      <c r="V33" s="37">
        <v>3677.303414799981</v>
      </c>
      <c r="W33" s="37">
        <v>3745.8289277940407</v>
      </c>
      <c r="X33" s="37">
        <v>3784.4236158768654</v>
      </c>
      <c r="Y33" s="37">
        <v>3815.805509517204</v>
      </c>
      <c r="Z33" s="37">
        <v>3902.3399148098197</v>
      </c>
      <c r="AA33" s="37">
        <v>3953.1294168568666</v>
      </c>
      <c r="AB33" s="37">
        <v>3967.902353605232</v>
      </c>
      <c r="AC33" s="37">
        <v>4017.6408245984553</v>
      </c>
      <c r="AD33" s="37">
        <v>4035.761035577121</v>
      </c>
      <c r="AE33" s="37">
        <v>4076.3772033994314</v>
      </c>
      <c r="AF33" s="37">
        <v>4127.881525608444</v>
      </c>
      <c r="AG33" s="37">
        <v>4250.418274585217</v>
      </c>
      <c r="AH33" s="37">
        <v>4410.706052443481</v>
      </c>
      <c r="AI33" s="37">
        <v>4576.229632926348</v>
      </c>
      <c r="AJ33" s="37">
        <v>4823.068655152926</v>
      </c>
      <c r="AK33" s="37">
        <v>5107.455684894851</v>
      </c>
      <c r="AL33" s="37">
        <v>5310.316152037776</v>
      </c>
      <c r="AM33" s="37">
        <v>5647.421737477931</v>
      </c>
      <c r="AN33" s="37">
        <v>6148.319790042889</v>
      </c>
      <c r="AO33" s="37">
        <v>6766.694964620216</v>
      </c>
      <c r="AP33" s="37">
        <v>8274.689054369135</v>
      </c>
      <c r="AQ33" s="82">
        <f t="shared" si="0"/>
        <v>22.285533744811815</v>
      </c>
      <c r="AR33" s="82">
        <f t="shared" si="1"/>
        <v>105.03416781677313</v>
      </c>
    </row>
    <row r="34" spans="1:44" ht="15.75" customHeight="1">
      <c r="A34" s="1" t="s">
        <v>29</v>
      </c>
      <c r="B34" s="37">
        <v>0.17318179060062183</v>
      </c>
      <c r="C34" s="37">
        <v>100</v>
      </c>
      <c r="D34" s="37">
        <v>105.15157176370214</v>
      </c>
      <c r="E34" s="37">
        <v>117.96340774911901</v>
      </c>
      <c r="F34" s="37">
        <v>137.92834381125235</v>
      </c>
      <c r="G34" s="37">
        <v>177.36878053025202</v>
      </c>
      <c r="H34" s="37">
        <v>202.19006787156422</v>
      </c>
      <c r="I34" s="37">
        <v>255.7496698099731</v>
      </c>
      <c r="J34" s="37">
        <v>287.0502905663592</v>
      </c>
      <c r="K34" s="37">
        <v>370.10865301174687</v>
      </c>
      <c r="L34" s="37">
        <v>520.048519425176</v>
      </c>
      <c r="M34" s="37">
        <v>548.299000380267</v>
      </c>
      <c r="N34" s="37">
        <v>571.8171061331276</v>
      </c>
      <c r="O34" s="37">
        <v>614.6266049051039</v>
      </c>
      <c r="P34" s="37">
        <v>763.3454436674891</v>
      </c>
      <c r="Q34" s="37">
        <v>771.5808864149975</v>
      </c>
      <c r="R34" s="37">
        <v>1013.9338388076596</v>
      </c>
      <c r="S34" s="37">
        <v>1315.0870581492775</v>
      </c>
      <c r="T34" s="37">
        <v>1852.448068797539</v>
      </c>
      <c r="U34" s="37">
        <v>2000.309614261132</v>
      </c>
      <c r="V34" s="37">
        <v>2102.0648581635423</v>
      </c>
      <c r="W34" s="37">
        <v>2162.5363287320697</v>
      </c>
      <c r="X34" s="37">
        <v>2234.6080553391457</v>
      </c>
      <c r="Y34" s="37">
        <v>2264.1617962973237</v>
      </c>
      <c r="Z34" s="37">
        <v>2288.984955111879</v>
      </c>
      <c r="AA34" s="37">
        <v>2447.9674810054603</v>
      </c>
      <c r="AB34" s="37">
        <v>2492.8619000402646</v>
      </c>
      <c r="AC34" s="37">
        <v>2513.2336894984824</v>
      </c>
      <c r="AD34" s="37">
        <v>2524.946124162013</v>
      </c>
      <c r="AE34" s="37">
        <v>2645.401976692453</v>
      </c>
      <c r="AF34" s="37">
        <v>2681.919045497307</v>
      </c>
      <c r="AG34" s="37">
        <v>2949.229996639071</v>
      </c>
      <c r="AH34" s="37">
        <v>3319.7264421646987</v>
      </c>
      <c r="AI34" s="37">
        <v>3436.6800817318667</v>
      </c>
      <c r="AJ34" s="37">
        <v>3721.4817467319554</v>
      </c>
      <c r="AK34" s="37">
        <v>3979.842577234049</v>
      </c>
      <c r="AL34" s="37">
        <v>4278.832562283977</v>
      </c>
      <c r="AM34" s="37">
        <v>4578.117861327148</v>
      </c>
      <c r="AN34" s="37">
        <v>4870.464235836128</v>
      </c>
      <c r="AO34" s="37">
        <v>5559.204754634058</v>
      </c>
      <c r="AP34" s="37">
        <v>6894.895052829953</v>
      </c>
      <c r="AQ34" s="82">
        <f t="shared" si="0"/>
        <v>24.026643326682404</v>
      </c>
      <c r="AR34" s="82">
        <f t="shared" si="1"/>
        <v>173.07097711315532</v>
      </c>
    </row>
    <row r="35" spans="1:44" s="36" customFormat="1" ht="13.5" customHeight="1">
      <c r="A35" s="3" t="s">
        <v>30</v>
      </c>
      <c r="B35" s="35">
        <v>27.624259296337037</v>
      </c>
      <c r="C35" s="35">
        <v>100</v>
      </c>
      <c r="D35" s="35">
        <v>102.34448126577043</v>
      </c>
      <c r="E35" s="35">
        <v>103.01044081555584</v>
      </c>
      <c r="F35" s="35">
        <v>105.63032090828706</v>
      </c>
      <c r="G35" s="35">
        <v>124.75515872332174</v>
      </c>
      <c r="H35" s="35">
        <v>136.22303258997187</v>
      </c>
      <c r="I35" s="35">
        <v>154.8150761345945</v>
      </c>
      <c r="J35" s="35">
        <v>178.8434826127234</v>
      </c>
      <c r="K35" s="35">
        <v>247.9386796101265</v>
      </c>
      <c r="L35" s="35">
        <v>262.4037507396195</v>
      </c>
      <c r="M35" s="35">
        <v>344.4037418555182</v>
      </c>
      <c r="N35" s="35">
        <v>346.46672194039013</v>
      </c>
      <c r="O35" s="35">
        <v>354.34216142838875</v>
      </c>
      <c r="P35" s="35">
        <v>556.8452509586385</v>
      </c>
      <c r="Q35" s="35">
        <v>573.7619285318632</v>
      </c>
      <c r="R35" s="35">
        <v>593.3887435485061</v>
      </c>
      <c r="S35" s="35">
        <v>638.0227826606042</v>
      </c>
      <c r="T35" s="35">
        <v>715.0194646880136</v>
      </c>
      <c r="U35" s="35">
        <v>735.2017778202916</v>
      </c>
      <c r="V35" s="35">
        <v>757.3135209636155</v>
      </c>
      <c r="W35" s="35">
        <v>874.1206904249722</v>
      </c>
      <c r="X35" s="35">
        <v>903.4328846298248</v>
      </c>
      <c r="Y35" s="35">
        <v>908.0979784526575</v>
      </c>
      <c r="Z35" s="35">
        <v>952.017649771839</v>
      </c>
      <c r="AA35" s="35">
        <v>982.5778348446984</v>
      </c>
      <c r="AB35" s="35">
        <v>998.4215845836056</v>
      </c>
      <c r="AC35" s="35">
        <v>1009.8544059239631</v>
      </c>
      <c r="AD35" s="35">
        <v>1019.6004712732258</v>
      </c>
      <c r="AE35" s="35">
        <v>1118.6113647035763</v>
      </c>
      <c r="AF35" s="35">
        <v>1141.1427816989278</v>
      </c>
      <c r="AG35" s="35">
        <v>1170.0903465535305</v>
      </c>
      <c r="AH35" s="35">
        <v>1224.0701191626763</v>
      </c>
      <c r="AI35" s="35">
        <v>1245.7369586308175</v>
      </c>
      <c r="AJ35" s="35">
        <v>1301.0478844381262</v>
      </c>
      <c r="AK35" s="35">
        <v>1347.693120841878</v>
      </c>
      <c r="AL35" s="35">
        <v>1419.0611707326505</v>
      </c>
      <c r="AM35" s="35">
        <v>1478.5187866535166</v>
      </c>
      <c r="AN35" s="35">
        <v>1511.0248019314217</v>
      </c>
      <c r="AO35" s="35">
        <v>1846.055474175113</v>
      </c>
      <c r="AP35" s="35">
        <v>1998.9851335993244</v>
      </c>
      <c r="AQ35" s="81">
        <f t="shared" si="0"/>
        <v>8.284131303938523</v>
      </c>
      <c r="AR35" s="81">
        <f t="shared" si="1"/>
        <v>96.05572868195051</v>
      </c>
    </row>
    <row r="36" spans="1:44" s="36" customFormat="1" ht="13.5">
      <c r="A36" s="3" t="s">
        <v>31</v>
      </c>
      <c r="B36" s="35">
        <v>19.829967394482736</v>
      </c>
      <c r="C36" s="35">
        <v>100</v>
      </c>
      <c r="D36" s="35">
        <v>103.2218527627862</v>
      </c>
      <c r="E36" s="35">
        <v>103.2218527627862</v>
      </c>
      <c r="F36" s="35">
        <v>103.2218527627862</v>
      </c>
      <c r="G36" s="35">
        <v>116.43153801628273</v>
      </c>
      <c r="H36" s="35">
        <v>116.43153801628273</v>
      </c>
      <c r="I36" s="35">
        <v>116.43153801628273</v>
      </c>
      <c r="J36" s="35">
        <v>145.53428537105682</v>
      </c>
      <c r="K36" s="35">
        <v>145.53428537105682</v>
      </c>
      <c r="L36" s="35">
        <v>145.53428537105682</v>
      </c>
      <c r="M36" s="35">
        <v>248.43880423162227</v>
      </c>
      <c r="N36" s="35">
        <v>248.43880423162227</v>
      </c>
      <c r="O36" s="35">
        <v>248.43880423162227</v>
      </c>
      <c r="P36" s="35">
        <v>487.0711259579011</v>
      </c>
      <c r="Q36" s="35">
        <v>487.89568573237693</v>
      </c>
      <c r="R36" s="35">
        <v>487.89568573237693</v>
      </c>
      <c r="S36" s="35">
        <v>487.89568573237693</v>
      </c>
      <c r="T36" s="35">
        <v>487.89568573237693</v>
      </c>
      <c r="U36" s="35">
        <v>487.8956857323775</v>
      </c>
      <c r="V36" s="35">
        <v>487.89568573237585</v>
      </c>
      <c r="W36" s="35">
        <v>487.89568573237585</v>
      </c>
      <c r="X36" s="35">
        <v>520.2696021795632</v>
      </c>
      <c r="Y36" s="35">
        <v>520.2696021795632</v>
      </c>
      <c r="Z36" s="35">
        <v>525.4722982013589</v>
      </c>
      <c r="AA36" s="35">
        <v>525.4722982013589</v>
      </c>
      <c r="AB36" s="35">
        <v>532.7602363357473</v>
      </c>
      <c r="AC36" s="35">
        <v>536.2366301321554</v>
      </c>
      <c r="AD36" s="35">
        <v>542.4803447372243</v>
      </c>
      <c r="AE36" s="35">
        <v>567.7485843853515</v>
      </c>
      <c r="AF36" s="35">
        <v>577.7064003426657</v>
      </c>
      <c r="AG36" s="35">
        <v>598.7574172923277</v>
      </c>
      <c r="AH36" s="35">
        <v>618.0100837203219</v>
      </c>
      <c r="AI36" s="35">
        <v>635.5717072825096</v>
      </c>
      <c r="AJ36" s="35">
        <v>662.1216087904529</v>
      </c>
      <c r="AK36" s="35">
        <v>684.6350859182508</v>
      </c>
      <c r="AL36" s="35">
        <v>707.5458628288143</v>
      </c>
      <c r="AM36" s="35">
        <v>741.3502698973056</v>
      </c>
      <c r="AN36" s="35">
        <v>762.9358084141696</v>
      </c>
      <c r="AO36" s="35">
        <v>1031.2411793567642</v>
      </c>
      <c r="AP36" s="35">
        <v>1031.2411793567642</v>
      </c>
      <c r="AQ36" s="81">
        <f t="shared" si="0"/>
        <v>0</v>
      </c>
      <c r="AR36" s="81">
        <f t="shared" si="1"/>
        <v>90.09742737431233</v>
      </c>
    </row>
    <row r="37" spans="1:44" ht="15" customHeight="1">
      <c r="A37" s="1" t="s">
        <v>31</v>
      </c>
      <c r="B37" s="37">
        <v>19.829967394482736</v>
      </c>
      <c r="C37" s="37">
        <v>100</v>
      </c>
      <c r="D37" s="37">
        <v>103.2218527627862</v>
      </c>
      <c r="E37" s="37">
        <v>103.2218527627862</v>
      </c>
      <c r="F37" s="37">
        <v>103.2218527627862</v>
      </c>
      <c r="G37" s="37">
        <v>116.43153801628273</v>
      </c>
      <c r="H37" s="37">
        <v>116.43153801628273</v>
      </c>
      <c r="I37" s="37">
        <v>116.43153801628273</v>
      </c>
      <c r="J37" s="37">
        <v>145.53428537105682</v>
      </c>
      <c r="K37" s="37">
        <v>145.53428537105682</v>
      </c>
      <c r="L37" s="37">
        <v>145.53428537105682</v>
      </c>
      <c r="M37" s="37">
        <v>248.43880423162227</v>
      </c>
      <c r="N37" s="37">
        <v>248.43880423162227</v>
      </c>
      <c r="O37" s="37">
        <v>248.43880423162227</v>
      </c>
      <c r="P37" s="37">
        <v>487.0711259579011</v>
      </c>
      <c r="Q37" s="37">
        <v>487.89568573237693</v>
      </c>
      <c r="R37" s="37">
        <v>487.89568573237693</v>
      </c>
      <c r="S37" s="37">
        <v>487.89568573237693</v>
      </c>
      <c r="T37" s="37">
        <v>487.89568573237693</v>
      </c>
      <c r="U37" s="37">
        <v>487.8956857323775</v>
      </c>
      <c r="V37" s="37">
        <v>487.89568573237585</v>
      </c>
      <c r="W37" s="37">
        <v>487.89568573237585</v>
      </c>
      <c r="X37" s="37">
        <v>520.2696021795632</v>
      </c>
      <c r="Y37" s="37">
        <v>520.2696021795632</v>
      </c>
      <c r="Z37" s="37">
        <v>525.4722982013589</v>
      </c>
      <c r="AA37" s="37">
        <v>525.4722982013589</v>
      </c>
      <c r="AB37" s="37">
        <v>532.7602363357473</v>
      </c>
      <c r="AC37" s="37">
        <v>536.2366301321554</v>
      </c>
      <c r="AD37" s="37">
        <v>542.4803447372243</v>
      </c>
      <c r="AE37" s="37">
        <v>567.7485843853515</v>
      </c>
      <c r="AF37" s="37">
        <v>577.7064003426657</v>
      </c>
      <c r="AG37" s="37">
        <v>598.7574172923277</v>
      </c>
      <c r="AH37" s="37">
        <v>618.0100837203219</v>
      </c>
      <c r="AI37" s="37">
        <v>635.5717072825096</v>
      </c>
      <c r="AJ37" s="37">
        <v>662.1216087904529</v>
      </c>
      <c r="AK37" s="37">
        <v>684.6350859182508</v>
      </c>
      <c r="AL37" s="37">
        <v>707.5458628288143</v>
      </c>
      <c r="AM37" s="37">
        <v>741.3502698973056</v>
      </c>
      <c r="AN37" s="37">
        <v>762.9358084141696</v>
      </c>
      <c r="AO37" s="37">
        <v>1031.2411793567642</v>
      </c>
      <c r="AP37" s="37">
        <v>1031.2411793567642</v>
      </c>
      <c r="AQ37" s="82">
        <f t="shared" si="0"/>
        <v>0</v>
      </c>
      <c r="AR37" s="82">
        <f t="shared" si="1"/>
        <v>90.09742737431233</v>
      </c>
    </row>
    <row r="38" spans="1:44" s="36" customFormat="1" ht="15.75" customHeight="1">
      <c r="A38" s="3" t="s">
        <v>32</v>
      </c>
      <c r="B38" s="35">
        <v>0.17623004067872122</v>
      </c>
      <c r="C38" s="35">
        <v>100</v>
      </c>
      <c r="D38" s="35">
        <v>101.65583308560656</v>
      </c>
      <c r="E38" s="35">
        <v>110.36716042885978</v>
      </c>
      <c r="F38" s="35">
        <v>134.30139827083232</v>
      </c>
      <c r="G38" s="35">
        <v>231.73504104093692</v>
      </c>
      <c r="H38" s="35">
        <v>312.51682537951643</v>
      </c>
      <c r="I38" s="35">
        <v>318.14368933476345</v>
      </c>
      <c r="J38" s="35">
        <v>392.57312806919464</v>
      </c>
      <c r="K38" s="35">
        <v>556.7546619638994</v>
      </c>
      <c r="L38" s="35">
        <v>639.1757805520929</v>
      </c>
      <c r="M38" s="35">
        <v>678.6345268761438</v>
      </c>
      <c r="N38" s="35">
        <v>685.6962904196293</v>
      </c>
      <c r="O38" s="35">
        <v>811.6617230025689</v>
      </c>
      <c r="P38" s="35">
        <v>1063.60176411545</v>
      </c>
      <c r="Q38" s="35">
        <v>1216.7055613198488</v>
      </c>
      <c r="R38" s="35">
        <v>1376.2185594181706</v>
      </c>
      <c r="S38" s="35">
        <v>2148.594536658249</v>
      </c>
      <c r="T38" s="35">
        <v>2703.8042554348444</v>
      </c>
      <c r="U38" s="35">
        <v>2825.3599555392316</v>
      </c>
      <c r="V38" s="35">
        <v>2893.2802177397944</v>
      </c>
      <c r="W38" s="35">
        <v>2977.0953943379104</v>
      </c>
      <c r="X38" s="35">
        <v>2981.66884359289</v>
      </c>
      <c r="Y38" s="35">
        <v>3179.867973471809</v>
      </c>
      <c r="Z38" s="35">
        <v>3425.623767466525</v>
      </c>
      <c r="AA38" s="35">
        <v>3535.2427559517196</v>
      </c>
      <c r="AB38" s="35">
        <v>3601.6777802794227</v>
      </c>
      <c r="AC38" s="35">
        <v>3715.4590058398885</v>
      </c>
      <c r="AD38" s="35">
        <v>3828.417313726492</v>
      </c>
      <c r="AE38" s="35">
        <v>4007.465596438391</v>
      </c>
      <c r="AF38" s="35">
        <v>4292.47049796779</v>
      </c>
      <c r="AG38" s="35">
        <v>4604.300737613169</v>
      </c>
      <c r="AH38" s="35">
        <v>4888.678423163438</v>
      </c>
      <c r="AI38" s="35">
        <v>5111.625245408574</v>
      </c>
      <c r="AJ38" s="35">
        <v>5263.499823066033</v>
      </c>
      <c r="AK38" s="35">
        <v>5487.1854244848055</v>
      </c>
      <c r="AL38" s="35">
        <v>5731.510198062039</v>
      </c>
      <c r="AM38" s="35">
        <v>6097.228253583254</v>
      </c>
      <c r="AN38" s="35">
        <v>6379.096110799701</v>
      </c>
      <c r="AO38" s="35">
        <v>7343.023912768729</v>
      </c>
      <c r="AP38" s="35">
        <v>9082.873842939003</v>
      </c>
      <c r="AQ38" s="81">
        <f t="shared" si="0"/>
        <v>23.693916169125657</v>
      </c>
      <c r="AR38" s="81">
        <f t="shared" si="1"/>
        <v>137.2487923501199</v>
      </c>
    </row>
    <row r="39" spans="1:44" ht="13.5">
      <c r="A39" s="1" t="s">
        <v>33</v>
      </c>
      <c r="B39" s="37">
        <v>0.17623004067872122</v>
      </c>
      <c r="C39" s="37">
        <v>100</v>
      </c>
      <c r="D39" s="37">
        <v>101.65583308560656</v>
      </c>
      <c r="E39" s="37">
        <v>110.36716042885978</v>
      </c>
      <c r="F39" s="37">
        <v>134.30139827083232</v>
      </c>
      <c r="G39" s="37">
        <v>231.73504104093692</v>
      </c>
      <c r="H39" s="37">
        <v>312.51682537951643</v>
      </c>
      <c r="I39" s="37">
        <v>318.14368933476345</v>
      </c>
      <c r="J39" s="37">
        <v>392.57312806919464</v>
      </c>
      <c r="K39" s="37">
        <v>556.7546619638994</v>
      </c>
      <c r="L39" s="37">
        <v>639.1757805520929</v>
      </c>
      <c r="M39" s="37">
        <v>678.6345268761438</v>
      </c>
      <c r="N39" s="37">
        <v>685.6962904196293</v>
      </c>
      <c r="O39" s="37">
        <v>811.6617230025689</v>
      </c>
      <c r="P39" s="37">
        <v>1063.60176411545</v>
      </c>
      <c r="Q39" s="37">
        <v>1216.7055613198488</v>
      </c>
      <c r="R39" s="37">
        <v>1376.2185594181706</v>
      </c>
      <c r="S39" s="37">
        <v>2148.594536658249</v>
      </c>
      <c r="T39" s="37">
        <v>2703.8042554348444</v>
      </c>
      <c r="U39" s="37">
        <v>2825.3599555392316</v>
      </c>
      <c r="V39" s="37">
        <v>2893.2802177397944</v>
      </c>
      <c r="W39" s="37">
        <v>2977.0953943379104</v>
      </c>
      <c r="X39" s="37">
        <v>2981.66884359289</v>
      </c>
      <c r="Y39" s="37">
        <v>3179.867973471809</v>
      </c>
      <c r="Z39" s="37">
        <v>3425.623767466525</v>
      </c>
      <c r="AA39" s="37">
        <v>3535.2427559517196</v>
      </c>
      <c r="AB39" s="37">
        <v>3601.6777802794227</v>
      </c>
      <c r="AC39" s="37">
        <v>3715.4590058398885</v>
      </c>
      <c r="AD39" s="37">
        <v>3828.417313726492</v>
      </c>
      <c r="AE39" s="37">
        <v>4007.465596438391</v>
      </c>
      <c r="AF39" s="37">
        <v>4292.47049796779</v>
      </c>
      <c r="AG39" s="37">
        <v>4604.300737613169</v>
      </c>
      <c r="AH39" s="37">
        <v>4888.678423163438</v>
      </c>
      <c r="AI39" s="37">
        <v>5111.625245408574</v>
      </c>
      <c r="AJ39" s="37">
        <v>5263.499823066033</v>
      </c>
      <c r="AK39" s="37">
        <v>5487.1854244848055</v>
      </c>
      <c r="AL39" s="37">
        <v>5731.510198062039</v>
      </c>
      <c r="AM39" s="37">
        <v>6097.228253583254</v>
      </c>
      <c r="AN39" s="37">
        <v>6379.096110799701</v>
      </c>
      <c r="AO39" s="37">
        <v>7343.023912768729</v>
      </c>
      <c r="AP39" s="37">
        <v>9082.873842939003</v>
      </c>
      <c r="AQ39" s="82">
        <f t="shared" si="0"/>
        <v>23.693916169125657</v>
      </c>
      <c r="AR39" s="82">
        <f t="shared" si="1"/>
        <v>137.2487923501199</v>
      </c>
    </row>
    <row r="40" spans="1:44" s="36" customFormat="1" ht="13.5">
      <c r="A40" s="3" t="s">
        <v>34</v>
      </c>
      <c r="B40" s="35">
        <v>1.890256266235088</v>
      </c>
      <c r="C40" s="35">
        <v>100</v>
      </c>
      <c r="D40" s="35">
        <v>100.85857159085242</v>
      </c>
      <c r="E40" s="35">
        <v>103.23240514246403</v>
      </c>
      <c r="F40" s="35">
        <v>106.9586043317272</v>
      </c>
      <c r="G40" s="35">
        <v>114.67314061573164</v>
      </c>
      <c r="H40" s="35">
        <v>118.1881319209128</v>
      </c>
      <c r="I40" s="35">
        <v>119.37308748626643</v>
      </c>
      <c r="J40" s="35">
        <v>127.0549183900995</v>
      </c>
      <c r="K40" s="35">
        <v>145.78555002510865</v>
      </c>
      <c r="L40" s="35">
        <v>198.71321526090662</v>
      </c>
      <c r="M40" s="35">
        <v>203.01510332509204</v>
      </c>
      <c r="N40" s="35">
        <v>220.05693953544383</v>
      </c>
      <c r="O40" s="35">
        <v>247.6384386994611</v>
      </c>
      <c r="P40" s="35">
        <v>470.37676403139244</v>
      </c>
      <c r="Q40" s="35">
        <v>503.7802857881739</v>
      </c>
      <c r="R40" s="35">
        <v>620.88554354587</v>
      </c>
      <c r="S40" s="35">
        <v>633.4156977423083</v>
      </c>
      <c r="T40" s="35">
        <v>743.2688537328612</v>
      </c>
      <c r="U40" s="35">
        <v>751.4123622208945</v>
      </c>
      <c r="V40" s="35">
        <v>800.5067847598182</v>
      </c>
      <c r="W40" s="35">
        <v>820.693400872748</v>
      </c>
      <c r="X40" s="35">
        <v>927.4171819760801</v>
      </c>
      <c r="Y40" s="35">
        <v>961.3349856626218</v>
      </c>
      <c r="Z40" s="35">
        <v>1021.0678294238311</v>
      </c>
      <c r="AA40" s="35">
        <v>1183.77099942036</v>
      </c>
      <c r="AB40" s="35">
        <v>1250.5320286641806</v>
      </c>
      <c r="AC40" s="35">
        <v>1250.7767239134344</v>
      </c>
      <c r="AD40" s="35">
        <v>1252.3592408894692</v>
      </c>
      <c r="AE40" s="35">
        <v>1255.0497825053214</v>
      </c>
      <c r="AF40" s="35">
        <v>1257.6915505091733</v>
      </c>
      <c r="AG40" s="35">
        <v>1259.825495637643</v>
      </c>
      <c r="AH40" s="35">
        <v>1261.964507471733</v>
      </c>
      <c r="AI40" s="35">
        <v>1272.431096620031</v>
      </c>
      <c r="AJ40" s="35">
        <v>1376.186551013704</v>
      </c>
      <c r="AK40" s="35">
        <v>1402.7740438319493</v>
      </c>
      <c r="AL40" s="35">
        <v>1410.0867745111655</v>
      </c>
      <c r="AM40" s="35">
        <v>1456.526022533094</v>
      </c>
      <c r="AN40" s="35">
        <v>1491.745586438576</v>
      </c>
      <c r="AO40" s="35">
        <v>1549.4750761912358</v>
      </c>
      <c r="AP40" s="35">
        <v>1605.292431042957</v>
      </c>
      <c r="AQ40" s="81">
        <f t="shared" si="0"/>
        <v>3.6023396380744543</v>
      </c>
      <c r="AR40" s="81">
        <f t="shared" si="1"/>
        <v>28.181465719278947</v>
      </c>
    </row>
    <row r="41" spans="1:44" ht="13.5" customHeight="1">
      <c r="A41" s="1" t="s">
        <v>35</v>
      </c>
      <c r="B41" s="37">
        <v>1.3726611647736964</v>
      </c>
      <c r="C41" s="37">
        <v>100</v>
      </c>
      <c r="D41" s="37">
        <v>101.1334313573409</v>
      </c>
      <c r="E41" s="37">
        <v>103.57417673758393</v>
      </c>
      <c r="F41" s="37">
        <v>108.3463223468415</v>
      </c>
      <c r="G41" s="37">
        <v>116.83156420761584</v>
      </c>
      <c r="H41" s="37">
        <v>121.67196802385982</v>
      </c>
      <c r="I41" s="37">
        <v>122.09199766428851</v>
      </c>
      <c r="J41" s="37">
        <v>127.96471319198791</v>
      </c>
      <c r="K41" s="37">
        <v>152.6194283009389</v>
      </c>
      <c r="L41" s="37">
        <v>203.3160271797762</v>
      </c>
      <c r="M41" s="37">
        <v>208.13901166582386</v>
      </c>
      <c r="N41" s="37">
        <v>223.59536808139362</v>
      </c>
      <c r="O41" s="37">
        <v>247.16020701368546</v>
      </c>
      <c r="P41" s="37">
        <v>415.2863606092542</v>
      </c>
      <c r="Q41" s="37">
        <v>446.7631953874587</v>
      </c>
      <c r="R41" s="37">
        <v>579.9392580945471</v>
      </c>
      <c r="S41" s="37">
        <v>594.8015364321665</v>
      </c>
      <c r="T41" s="37">
        <v>677.6891043021127</v>
      </c>
      <c r="U41" s="37">
        <v>680.0827083108428</v>
      </c>
      <c r="V41" s="37">
        <v>684.8584169185901</v>
      </c>
      <c r="W41" s="37">
        <v>698.4396023250292</v>
      </c>
      <c r="X41" s="37">
        <v>743.4734795768509</v>
      </c>
      <c r="Y41" s="37">
        <v>743.4734767352207</v>
      </c>
      <c r="Z41" s="37">
        <v>789.6666921744513</v>
      </c>
      <c r="AA41" s="37">
        <v>895.3081251500408</v>
      </c>
      <c r="AB41" s="37">
        <v>922.9433502861563</v>
      </c>
      <c r="AC41" s="37">
        <v>923.6422676338079</v>
      </c>
      <c r="AD41" s="37">
        <v>924.5330557889777</v>
      </c>
      <c r="AE41" s="37">
        <v>926.2191588885393</v>
      </c>
      <c r="AF41" s="37">
        <v>928.3297289208285</v>
      </c>
      <c r="AG41" s="37">
        <v>929.640492547786</v>
      </c>
      <c r="AH41" s="37">
        <v>929.4544166292983</v>
      </c>
      <c r="AI41" s="37">
        <v>934.4987610414253</v>
      </c>
      <c r="AJ41" s="37">
        <v>982.5993065519742</v>
      </c>
      <c r="AK41" s="37">
        <v>997.7883620590637</v>
      </c>
      <c r="AL41" s="37">
        <v>1005.6458362374162</v>
      </c>
      <c r="AM41" s="37">
        <v>1031.4008587483938</v>
      </c>
      <c r="AN41" s="37">
        <v>1064.255318865405</v>
      </c>
      <c r="AO41" s="37">
        <v>1103.779621110812</v>
      </c>
      <c r="AP41" s="37">
        <v>1131.672472619438</v>
      </c>
      <c r="AQ41" s="82">
        <f t="shared" si="0"/>
        <v>2.527030847023198</v>
      </c>
      <c r="AR41" s="82">
        <f t="shared" si="1"/>
        <v>22.40476049325156</v>
      </c>
    </row>
    <row r="42" spans="1:44" ht="13.5">
      <c r="A42" s="1" t="s">
        <v>36</v>
      </c>
      <c r="B42" s="37">
        <v>0.07197751030475656</v>
      </c>
      <c r="C42" s="37">
        <v>100</v>
      </c>
      <c r="D42" s="37">
        <v>100.75531263694307</v>
      </c>
      <c r="E42" s="37">
        <v>102.32059886461326</v>
      </c>
      <c r="F42" s="37">
        <v>106.78387809258743</v>
      </c>
      <c r="G42" s="37">
        <v>130.6487377549079</v>
      </c>
      <c r="H42" s="37">
        <v>130.6487377549079</v>
      </c>
      <c r="I42" s="37">
        <v>151.14921205957916</v>
      </c>
      <c r="J42" s="37">
        <v>155.02832457454036</v>
      </c>
      <c r="K42" s="37">
        <v>158.70083820358445</v>
      </c>
      <c r="L42" s="37">
        <v>173.44697200021676</v>
      </c>
      <c r="M42" s="37">
        <v>176.15037561243471</v>
      </c>
      <c r="N42" s="37">
        <v>224.7395435961092</v>
      </c>
      <c r="O42" s="37">
        <v>264.8203520309038</v>
      </c>
      <c r="P42" s="37">
        <v>326.87295120006365</v>
      </c>
      <c r="Q42" s="37">
        <v>389.268617690803</v>
      </c>
      <c r="R42" s="37">
        <v>444.77858361598294</v>
      </c>
      <c r="S42" s="37">
        <v>447.79057065371154</v>
      </c>
      <c r="T42" s="37">
        <v>523.9486576956076</v>
      </c>
      <c r="U42" s="37">
        <v>530.4112498666627</v>
      </c>
      <c r="V42" s="37">
        <v>545.9931344137075</v>
      </c>
      <c r="W42" s="37">
        <v>565.7122464404705</v>
      </c>
      <c r="X42" s="37">
        <v>656.8280764476037</v>
      </c>
      <c r="Y42" s="37">
        <v>663.2653026438144</v>
      </c>
      <c r="Z42" s="37">
        <v>704.4017285051882</v>
      </c>
      <c r="AA42" s="37">
        <v>827.1167909107689</v>
      </c>
      <c r="AB42" s="37">
        <v>827.3458980185453</v>
      </c>
      <c r="AC42" s="37">
        <v>814.3502303426895</v>
      </c>
      <c r="AD42" s="37">
        <v>828.1265385407509</v>
      </c>
      <c r="AE42" s="37">
        <v>838.915212247338</v>
      </c>
      <c r="AF42" s="37">
        <v>840.1968134292246</v>
      </c>
      <c r="AG42" s="37">
        <v>840.826516169611</v>
      </c>
      <c r="AH42" s="37">
        <v>844.3722739438232</v>
      </c>
      <c r="AI42" s="37">
        <v>857.876176259681</v>
      </c>
      <c r="AJ42" s="37">
        <v>906.8260397359224</v>
      </c>
      <c r="AK42" s="37">
        <v>920.518927482925</v>
      </c>
      <c r="AL42" s="37">
        <v>926.4436691288942</v>
      </c>
      <c r="AM42" s="37">
        <v>962.0973143983862</v>
      </c>
      <c r="AN42" s="37">
        <v>981.9851278239288</v>
      </c>
      <c r="AO42" s="37">
        <v>1019.9970792125516</v>
      </c>
      <c r="AP42" s="37">
        <v>1104.089312386735</v>
      </c>
      <c r="AQ42" s="82">
        <f t="shared" si="0"/>
        <v>8.244360193570685</v>
      </c>
      <c r="AR42" s="82">
        <f t="shared" si="1"/>
        <v>33.323744742229934</v>
      </c>
    </row>
    <row r="43" spans="1:44" ht="13.5">
      <c r="A43" s="1" t="s">
        <v>37</v>
      </c>
      <c r="B43" s="37">
        <v>0.1422733753133578</v>
      </c>
      <c r="C43" s="37">
        <v>100</v>
      </c>
      <c r="D43" s="37">
        <v>100.08952904452195</v>
      </c>
      <c r="E43" s="37">
        <v>107.29781765333908</v>
      </c>
      <c r="F43" s="37">
        <v>107.93424234391081</v>
      </c>
      <c r="G43" s="37">
        <v>111.48574947362769</v>
      </c>
      <c r="H43" s="37">
        <v>111.48574947362769</v>
      </c>
      <c r="I43" s="37">
        <v>112.61442580434668</v>
      </c>
      <c r="J43" s="37">
        <v>118.10451997462273</v>
      </c>
      <c r="K43" s="37">
        <v>123.40887072402894</v>
      </c>
      <c r="L43" s="37">
        <v>152.7038538307137</v>
      </c>
      <c r="M43" s="37">
        <v>161.95901561631314</v>
      </c>
      <c r="N43" s="37">
        <v>189.36139924947778</v>
      </c>
      <c r="O43" s="37">
        <v>200.03842696651762</v>
      </c>
      <c r="P43" s="37">
        <v>266.85381951362587</v>
      </c>
      <c r="Q43" s="37">
        <v>346.36475122545045</v>
      </c>
      <c r="R43" s="37">
        <v>421.5944498338574</v>
      </c>
      <c r="S43" s="37">
        <v>439.3634198730292</v>
      </c>
      <c r="T43" s="37">
        <v>558.0993684696829</v>
      </c>
      <c r="U43" s="37">
        <v>582.2699344189365</v>
      </c>
      <c r="V43" s="37">
        <v>614.0010753118745</v>
      </c>
      <c r="W43" s="37">
        <v>621.121590252554</v>
      </c>
      <c r="X43" s="37">
        <v>672.8945294045604</v>
      </c>
      <c r="Y43" s="37">
        <v>709.5849054852297</v>
      </c>
      <c r="Z43" s="37">
        <v>768.6704414454924</v>
      </c>
      <c r="AA43" s="37">
        <v>876.1581000512101</v>
      </c>
      <c r="AB43" s="37">
        <v>903.7285582651947</v>
      </c>
      <c r="AC43" s="37">
        <v>895.8125289279061</v>
      </c>
      <c r="AD43" s="37">
        <v>897.2825111689931</v>
      </c>
      <c r="AE43" s="37">
        <v>905.6562837450772</v>
      </c>
      <c r="AF43" s="37">
        <v>906.546606422571</v>
      </c>
      <c r="AG43" s="37">
        <v>911.6162663154931</v>
      </c>
      <c r="AH43" s="37">
        <v>914.943907682761</v>
      </c>
      <c r="AI43" s="37">
        <v>926.566564311594</v>
      </c>
      <c r="AJ43" s="37">
        <v>970.7190031327215</v>
      </c>
      <c r="AK43" s="37">
        <v>989.004300836844</v>
      </c>
      <c r="AL43" s="37">
        <v>998.3654522214949</v>
      </c>
      <c r="AM43" s="37">
        <v>1048.3857012198746</v>
      </c>
      <c r="AN43" s="37">
        <v>1071.4644023796347</v>
      </c>
      <c r="AO43" s="37">
        <v>1125.9154651849603</v>
      </c>
      <c r="AP43" s="37">
        <v>1193.1417545924335</v>
      </c>
      <c r="AQ43" s="82">
        <f t="shared" si="0"/>
        <v>5.970811440664377</v>
      </c>
      <c r="AR43" s="82">
        <f t="shared" si="1"/>
        <v>32.9728084232903</v>
      </c>
    </row>
    <row r="44" spans="1:44" ht="15.75" customHeight="1">
      <c r="A44" s="1" t="s">
        <v>38</v>
      </c>
      <c r="B44" s="37">
        <v>0.30334421584327714</v>
      </c>
      <c r="C44" s="37">
        <v>100</v>
      </c>
      <c r="D44" s="37">
        <v>99.99999999999996</v>
      </c>
      <c r="E44" s="37">
        <v>99.99546519515825</v>
      </c>
      <c r="F44" s="37">
        <v>100.26291845963267</v>
      </c>
      <c r="G44" s="37">
        <v>102.61031936490559</v>
      </c>
      <c r="H44" s="37">
        <v>102.61031936490559</v>
      </c>
      <c r="I44" s="37">
        <v>102.69984675328674</v>
      </c>
      <c r="J44" s="37">
        <v>120.49836439131391</v>
      </c>
      <c r="K44" s="37">
        <v>122.29209428309869</v>
      </c>
      <c r="L44" s="37">
        <v>205.45937079865422</v>
      </c>
      <c r="M44" s="37">
        <v>205.45937079865422</v>
      </c>
      <c r="N44" s="37">
        <v>217.33083676295092</v>
      </c>
      <c r="O44" s="37">
        <v>268.0507384228865</v>
      </c>
      <c r="P44" s="37">
        <v>849.1721877283642</v>
      </c>
      <c r="Q44" s="37">
        <v>862.7897681948087</v>
      </c>
      <c r="R44" s="37">
        <v>941.4287677041219</v>
      </c>
      <c r="S44" s="37">
        <v>943.207221002602</v>
      </c>
      <c r="T44" s="37">
        <v>1178.9111956036406</v>
      </c>
      <c r="U44" s="37">
        <v>1205.9554606930046</v>
      </c>
      <c r="V44" s="37">
        <v>1471.6917566834848</v>
      </c>
      <c r="W44" s="37">
        <v>1528.0077127710633</v>
      </c>
      <c r="X44" s="37">
        <v>1943.3604164233907</v>
      </c>
      <c r="Y44" s="37">
        <v>2135.979700533344</v>
      </c>
      <c r="Z44" s="37">
        <v>2261.696794081981</v>
      </c>
      <c r="AA44" s="37">
        <v>2717.9950529349453</v>
      </c>
      <c r="AB44" s="37">
        <v>2995.971742227176</v>
      </c>
      <c r="AC44" s="37">
        <v>3001.1302254384473</v>
      </c>
      <c r="AD44" s="37">
        <v>3003.002318571242</v>
      </c>
      <c r="AE44" s="37">
        <v>3005.6509866552137</v>
      </c>
      <c r="AF44" s="37">
        <v>3011.840672271672</v>
      </c>
      <c r="AG44" s="37">
        <v>3016.6796198670513</v>
      </c>
      <c r="AH44" s="37">
        <v>3028.4485936519573</v>
      </c>
      <c r="AI44" s="37">
        <v>3062.1884431564886</v>
      </c>
      <c r="AJ44" s="37">
        <v>3458.7466595720052</v>
      </c>
      <c r="AK44" s="37">
        <v>3543.8666517740253</v>
      </c>
      <c r="AL44" s="37">
        <v>3548.0829661385405</v>
      </c>
      <c r="AM44" s="37">
        <v>3688.9999438246678</v>
      </c>
      <c r="AN44" s="37">
        <v>3744.2540050236234</v>
      </c>
      <c r="AO44" s="37">
        <v>3890.5798967291444</v>
      </c>
      <c r="AP44" s="37">
        <v>4060.6982222272877</v>
      </c>
      <c r="AQ44" s="82">
        <f t="shared" si="0"/>
        <v>4.372569899956645</v>
      </c>
      <c r="AR44" s="82">
        <f t="shared" si="1"/>
        <v>35.22128161923206</v>
      </c>
    </row>
    <row r="45" spans="1:44" s="36" customFormat="1" ht="15.75" customHeight="1">
      <c r="A45" s="3" t="s">
        <v>39</v>
      </c>
      <c r="B45" s="35">
        <v>5.72780559494049</v>
      </c>
      <c r="C45" s="35">
        <v>100</v>
      </c>
      <c r="D45" s="35">
        <v>99.81853352400803</v>
      </c>
      <c r="E45" s="35">
        <v>101.978922482927</v>
      </c>
      <c r="F45" s="35">
        <v>112.64807717380012</v>
      </c>
      <c r="G45" s="35">
        <v>153.60768407127247</v>
      </c>
      <c r="H45" s="35">
        <v>205.26989656866368</v>
      </c>
      <c r="I45" s="35">
        <v>294.37207210861436</v>
      </c>
      <c r="J45" s="35">
        <v>304.6767283854829</v>
      </c>
      <c r="K45" s="35">
        <v>626.6786181495747</v>
      </c>
      <c r="L45" s="35">
        <v>676.4385031432432</v>
      </c>
      <c r="M45" s="35">
        <v>713.0162592001617</v>
      </c>
      <c r="N45" s="35">
        <v>717.1243532749962</v>
      </c>
      <c r="O45" s="35">
        <v>742.1283770987882</v>
      </c>
      <c r="P45" s="35">
        <v>811.3511830994089</v>
      </c>
      <c r="Q45" s="35">
        <v>874.3486056842281</v>
      </c>
      <c r="R45" s="35">
        <v>925.4512998836133</v>
      </c>
      <c r="S45" s="35">
        <v>1112.8147150191444</v>
      </c>
      <c r="T45" s="35">
        <v>1430.82150335876</v>
      </c>
      <c r="U45" s="35">
        <v>1521.7300299510532</v>
      </c>
      <c r="V45" s="35">
        <v>1610.0797281531557</v>
      </c>
      <c r="W45" s="35">
        <v>2164.1807454942905</v>
      </c>
      <c r="X45" s="35">
        <v>2158.1073324081603</v>
      </c>
      <c r="Y45" s="35">
        <v>2163.314872928312</v>
      </c>
      <c r="Z45" s="35">
        <v>2329.8462163289223</v>
      </c>
      <c r="AA45" s="35">
        <v>2420.1659072820385</v>
      </c>
      <c r="AB45" s="35">
        <v>2447.2703492807077</v>
      </c>
      <c r="AC45" s="35">
        <v>2486.7919837133295</v>
      </c>
      <c r="AD45" s="35">
        <v>2508.181880320872</v>
      </c>
      <c r="AE45" s="35">
        <v>2891.818281596426</v>
      </c>
      <c r="AF45" s="35">
        <v>2956.368394130429</v>
      </c>
      <c r="AG45" s="35">
        <v>3012.7995165703446</v>
      </c>
      <c r="AH45" s="35">
        <v>3197.0257963702206</v>
      </c>
      <c r="AI45" s="35">
        <v>3230.408477140572</v>
      </c>
      <c r="AJ45" s="35">
        <v>3366.3332045890184</v>
      </c>
      <c r="AK45" s="35">
        <v>3497.696128480797</v>
      </c>
      <c r="AL45" s="35">
        <v>3752.6435481438825</v>
      </c>
      <c r="AM45" s="35">
        <v>3895.7873243104696</v>
      </c>
      <c r="AN45" s="35">
        <v>3957.532870414285</v>
      </c>
      <c r="AO45" s="35">
        <v>4595.733797215064</v>
      </c>
      <c r="AP45" s="35">
        <v>5261.336980511062</v>
      </c>
      <c r="AQ45" s="81">
        <f t="shared" si="0"/>
        <v>14.48306652790339</v>
      </c>
      <c r="AR45" s="81">
        <f t="shared" si="1"/>
        <v>109.76696394274163</v>
      </c>
    </row>
    <row r="46" spans="1:44" ht="13.5">
      <c r="A46" s="1" t="s">
        <v>40</v>
      </c>
      <c r="B46" s="37">
        <v>2.951641103701421</v>
      </c>
      <c r="C46" s="37">
        <v>100</v>
      </c>
      <c r="D46" s="37">
        <v>100.00000000000001</v>
      </c>
      <c r="E46" s="37">
        <v>100.00000000000001</v>
      </c>
      <c r="F46" s="37">
        <v>100.00000000000001</v>
      </c>
      <c r="G46" s="37">
        <v>100.00000000000001</v>
      </c>
      <c r="H46" s="37">
        <v>100.00000000000001</v>
      </c>
      <c r="I46" s="37">
        <v>257.54</v>
      </c>
      <c r="J46" s="37">
        <v>257.54</v>
      </c>
      <c r="K46" s="37">
        <v>818.5654440000002</v>
      </c>
      <c r="L46" s="37">
        <v>818.5654440000002</v>
      </c>
      <c r="M46" s="37">
        <v>818.5654440000002</v>
      </c>
      <c r="N46" s="37">
        <v>818.5654440000002</v>
      </c>
      <c r="O46" s="37">
        <v>818.5654440000002</v>
      </c>
      <c r="P46" s="37">
        <v>818.8160640000002</v>
      </c>
      <c r="Q46" s="37">
        <v>818.8160640000002</v>
      </c>
      <c r="R46" s="37">
        <v>818.8160640000002</v>
      </c>
      <c r="S46" s="37">
        <v>818.8160640000002</v>
      </c>
      <c r="T46" s="37">
        <v>818.8160640000002</v>
      </c>
      <c r="U46" s="37">
        <v>818.8160640000003</v>
      </c>
      <c r="V46" s="37">
        <v>818.8160640000002</v>
      </c>
      <c r="W46" s="37">
        <v>1843.5090615355398</v>
      </c>
      <c r="X46" s="37">
        <v>1841.0506813657726</v>
      </c>
      <c r="Y46" s="37">
        <v>1841.035931084754</v>
      </c>
      <c r="Z46" s="37">
        <v>2080.9279877137183</v>
      </c>
      <c r="AA46" s="37">
        <v>2080.9279877137183</v>
      </c>
      <c r="AB46" s="37">
        <v>2080.9279877137183</v>
      </c>
      <c r="AC46" s="37">
        <v>2080.9279877137183</v>
      </c>
      <c r="AD46" s="37">
        <v>2089.0316148026104</v>
      </c>
      <c r="AE46" s="37">
        <v>2528.164675741793</v>
      </c>
      <c r="AF46" s="37">
        <v>2528.4348110435253</v>
      </c>
      <c r="AG46" s="37">
        <v>2527.2322120955873</v>
      </c>
      <c r="AH46" s="37">
        <v>2527.4602983611253</v>
      </c>
      <c r="AI46" s="37">
        <v>2527.550289552838</v>
      </c>
      <c r="AJ46" s="37">
        <v>2527.550289552838</v>
      </c>
      <c r="AK46" s="37">
        <v>2527.550289552838</v>
      </c>
      <c r="AL46" s="37">
        <v>2775.368093804784</v>
      </c>
      <c r="AM46" s="37">
        <v>2775.368093804784</v>
      </c>
      <c r="AN46" s="37">
        <v>2775.368093804784</v>
      </c>
      <c r="AO46" s="37">
        <v>2863.010813088336</v>
      </c>
      <c r="AP46" s="37">
        <v>2863.010813088336</v>
      </c>
      <c r="AQ46" s="82">
        <f t="shared" si="0"/>
        <v>0</v>
      </c>
      <c r="AR46" s="82">
        <f t="shared" si="1"/>
        <v>37.049664198540995</v>
      </c>
    </row>
    <row r="47" spans="1:44" ht="13.5" customHeight="1">
      <c r="A47" s="1" t="s">
        <v>41</v>
      </c>
      <c r="B47" s="37">
        <v>0.40425794042639696</v>
      </c>
      <c r="C47" s="37">
        <v>100</v>
      </c>
      <c r="D47" s="37">
        <v>105.01892393076179</v>
      </c>
      <c r="E47" s="37">
        <v>106.52290045370582</v>
      </c>
      <c r="F47" s="37">
        <v>142.30115192281733</v>
      </c>
      <c r="G47" s="37">
        <v>282.8371008930465</v>
      </c>
      <c r="H47" s="37">
        <v>362.8907465827108</v>
      </c>
      <c r="I47" s="37">
        <v>394.96667179929017</v>
      </c>
      <c r="J47" s="37">
        <v>448.78222902334187</v>
      </c>
      <c r="K47" s="37">
        <v>575.5391929106689</v>
      </c>
      <c r="L47" s="37">
        <v>697.7436829022564</v>
      </c>
      <c r="M47" s="37">
        <v>718.6899432032876</v>
      </c>
      <c r="N47" s="37">
        <v>740.8676969696464</v>
      </c>
      <c r="O47" s="37">
        <v>787.7940646339572</v>
      </c>
      <c r="P47" s="37">
        <v>921.8980785134955</v>
      </c>
      <c r="Q47" s="37">
        <v>1095.3141354470472</v>
      </c>
      <c r="R47" s="37">
        <v>1287.734276587252</v>
      </c>
      <c r="S47" s="37">
        <v>2105.51648015074</v>
      </c>
      <c r="T47" s="37">
        <v>3362.165602918528</v>
      </c>
      <c r="U47" s="37">
        <v>3468.8152663298133</v>
      </c>
      <c r="V47" s="37">
        <v>3545.117985526173</v>
      </c>
      <c r="W47" s="37">
        <v>3816.057754295851</v>
      </c>
      <c r="X47" s="37">
        <v>3695.404049887401</v>
      </c>
      <c r="Y47" s="37">
        <v>3744.093486501677</v>
      </c>
      <c r="Z47" s="37">
        <v>3950.7903133742207</v>
      </c>
      <c r="AA47" s="37">
        <v>4016.1707740208653</v>
      </c>
      <c r="AB47" s="37">
        <v>3906.495561282438</v>
      </c>
      <c r="AC47" s="37">
        <v>3895.530354416516</v>
      </c>
      <c r="AD47" s="37">
        <v>3903.025876348346</v>
      </c>
      <c r="AE47" s="37">
        <v>5145.812056368603</v>
      </c>
      <c r="AF47" s="37">
        <v>5222.7456785170425</v>
      </c>
      <c r="AG47" s="37">
        <v>5557.962455516696</v>
      </c>
      <c r="AH47" s="37">
        <v>6037.106887799329</v>
      </c>
      <c r="AI47" s="37">
        <v>6587.133856157032</v>
      </c>
      <c r="AJ47" s="37">
        <v>7220.04345288883</v>
      </c>
      <c r="AK47" s="37">
        <v>7493.738294380405</v>
      </c>
      <c r="AL47" s="37">
        <v>7725.262283342471</v>
      </c>
      <c r="AM47" s="37">
        <v>7944.554188632522</v>
      </c>
      <c r="AN47" s="37">
        <v>8272.39190042409</v>
      </c>
      <c r="AO47" s="37">
        <v>10073.144279044485</v>
      </c>
      <c r="AP47" s="37">
        <v>12930.501897916645</v>
      </c>
      <c r="AQ47" s="82">
        <f t="shared" si="0"/>
        <v>28.366094436038424</v>
      </c>
      <c r="AR47" s="82">
        <f t="shared" si="1"/>
        <v>231.29429082889828</v>
      </c>
    </row>
    <row r="48" spans="1:44" ht="13.5">
      <c r="A48" s="1" t="s">
        <v>42</v>
      </c>
      <c r="B48" s="37">
        <v>0.17106119343637677</v>
      </c>
      <c r="C48" s="37">
        <v>100</v>
      </c>
      <c r="D48" s="37">
        <v>105.3775648528362</v>
      </c>
      <c r="E48" s="37">
        <v>106.26544049857745</v>
      </c>
      <c r="F48" s="37">
        <v>107.89818324735113</v>
      </c>
      <c r="G48" s="37">
        <v>132.40092271606338</v>
      </c>
      <c r="H48" s="37">
        <v>136.93751128733555</v>
      </c>
      <c r="I48" s="37">
        <v>229.4781923673669</v>
      </c>
      <c r="J48" s="37">
        <v>257.7024365108973</v>
      </c>
      <c r="K48" s="37">
        <v>328.5279581553061</v>
      </c>
      <c r="L48" s="37">
        <v>378.59338943033447</v>
      </c>
      <c r="M48" s="37">
        <v>415.7978534424349</v>
      </c>
      <c r="N48" s="37">
        <v>422.0568522022378</v>
      </c>
      <c r="O48" s="37">
        <v>440.30696280046163</v>
      </c>
      <c r="P48" s="37">
        <v>491.1074737180201</v>
      </c>
      <c r="Q48" s="37">
        <v>566.0231512963383</v>
      </c>
      <c r="R48" s="37">
        <v>632.5765175571261</v>
      </c>
      <c r="S48" s="37">
        <v>959.6475141124452</v>
      </c>
      <c r="T48" s="37">
        <v>1492.0194534086977</v>
      </c>
      <c r="U48" s="37">
        <v>1561.4152926639595</v>
      </c>
      <c r="V48" s="37">
        <v>1577.6800340522652</v>
      </c>
      <c r="W48" s="37">
        <v>1802.0937134851936</v>
      </c>
      <c r="X48" s="37">
        <v>1804.063410983733</v>
      </c>
      <c r="Y48" s="37">
        <v>1856.3284447718263</v>
      </c>
      <c r="Z48" s="37">
        <v>1856.3284447718263</v>
      </c>
      <c r="AA48" s="37">
        <v>1872.586142009158</v>
      </c>
      <c r="AB48" s="37">
        <v>1863.9228289303117</v>
      </c>
      <c r="AC48" s="37">
        <v>1889.7183173016788</v>
      </c>
      <c r="AD48" s="37">
        <v>1904.5116877083178</v>
      </c>
      <c r="AE48" s="37">
        <v>1915.2721476840197</v>
      </c>
      <c r="AF48" s="37">
        <v>1920.104734109603</v>
      </c>
      <c r="AG48" s="37">
        <v>1928.0683743892114</v>
      </c>
      <c r="AH48" s="37">
        <v>1919.7180842540465</v>
      </c>
      <c r="AI48" s="37">
        <v>1940.1187766919763</v>
      </c>
      <c r="AJ48" s="37">
        <v>2018.4195563528378</v>
      </c>
      <c r="AK48" s="37">
        <v>2058.104700524641</v>
      </c>
      <c r="AL48" s="37">
        <v>2087.2683209323272</v>
      </c>
      <c r="AM48" s="37">
        <v>2708.7151514554043</v>
      </c>
      <c r="AN48" s="37">
        <v>2731.5073945438717</v>
      </c>
      <c r="AO48" s="37">
        <v>2778.736396510446</v>
      </c>
      <c r="AP48" s="37">
        <v>2983.14079132467</v>
      </c>
      <c r="AQ48" s="82">
        <f t="shared" si="0"/>
        <v>7.356019630754346</v>
      </c>
      <c r="AR48" s="82">
        <f t="shared" si="1"/>
        <v>56.63546779879607</v>
      </c>
    </row>
    <row r="49" spans="1:44" ht="13.5">
      <c r="A49" s="1" t="s">
        <v>43</v>
      </c>
      <c r="B49" s="37">
        <v>2.200845357376295</v>
      </c>
      <c r="C49" s="37">
        <v>100</v>
      </c>
      <c r="D49" s="37">
        <v>98.18786122522037</v>
      </c>
      <c r="E49" s="37">
        <v>103.46511180896479</v>
      </c>
      <c r="F49" s="37">
        <v>124.53333570853258</v>
      </c>
      <c r="G49" s="37">
        <v>203.41412750496877</v>
      </c>
      <c r="H49" s="37">
        <v>322.8104098124011</v>
      </c>
      <c r="I49" s="37">
        <v>330.335397078853</v>
      </c>
      <c r="J49" s="37">
        <v>345.07501908570435</v>
      </c>
      <c r="K49" s="37">
        <v>401.8988468963436</v>
      </c>
      <c r="L49" s="37">
        <v>505.06309651101503</v>
      </c>
      <c r="M49" s="37">
        <v>593.519263172933</v>
      </c>
      <c r="N49" s="37">
        <v>599.650615983666</v>
      </c>
      <c r="O49" s="37">
        <v>654.6867159554492</v>
      </c>
      <c r="P49" s="37">
        <v>805.9251596835635</v>
      </c>
      <c r="Q49" s="37">
        <v>932.2025491376801</v>
      </c>
      <c r="R49" s="37">
        <v>1024.6825722596757</v>
      </c>
      <c r="S49" s="37">
        <v>1336.6704685741643</v>
      </c>
      <c r="T49" s="37">
        <v>1892.0945431857378</v>
      </c>
      <c r="U49" s="37">
        <v>2103.7048034531817</v>
      </c>
      <c r="V49" s="37">
        <v>2318.359435095465</v>
      </c>
      <c r="W49" s="37">
        <v>2318.967797856476</v>
      </c>
      <c r="X49" s="37">
        <v>2328.4674229330767</v>
      </c>
      <c r="Y49" s="37">
        <v>2329.034344565157</v>
      </c>
      <c r="Z49" s="37">
        <v>2402.744690272808</v>
      </c>
      <c r="AA49" s="37">
        <v>2624.533103566586</v>
      </c>
      <c r="AB49" s="37">
        <v>2715.8925469484966</v>
      </c>
      <c r="AC49" s="37">
        <v>2818.758658364948</v>
      </c>
      <c r="AD49" s="37">
        <v>2861.032175898622</v>
      </c>
      <c r="AE49" s="37">
        <v>3041.410435100417</v>
      </c>
      <c r="AF49" s="37">
        <v>3194.5358950497225</v>
      </c>
      <c r="AG49" s="37">
        <v>3280.820842337397</v>
      </c>
      <c r="AH49" s="37">
        <v>3672.611003204903</v>
      </c>
      <c r="AI49" s="37">
        <v>3656.75407255071</v>
      </c>
      <c r="AJ49" s="37">
        <v>3888.1639977398363</v>
      </c>
      <c r="AK49" s="37">
        <v>4176.684673332251</v>
      </c>
      <c r="AL49" s="37">
        <v>4463.0454858907215</v>
      </c>
      <c r="AM49" s="37">
        <v>4747.001734539481</v>
      </c>
      <c r="AN49" s="37">
        <v>4845.707723690986</v>
      </c>
      <c r="AO49" s="37">
        <v>6054.676577586276</v>
      </c>
      <c r="AP49" s="37">
        <v>7246.205306634168</v>
      </c>
      <c r="AQ49" s="82">
        <f t="shared" si="0"/>
        <v>19.679477735587</v>
      </c>
      <c r="AR49" s="82">
        <f t="shared" si="1"/>
        <v>153.27241572731373</v>
      </c>
    </row>
    <row r="50" spans="1:44" s="36" customFormat="1" ht="13.5" customHeight="1">
      <c r="A50" s="3" t="s">
        <v>104</v>
      </c>
      <c r="B50" s="35">
        <v>5.288608119776438</v>
      </c>
      <c r="C50" s="35">
        <v>100</v>
      </c>
      <c r="D50" s="35">
        <v>105.20216659355447</v>
      </c>
      <c r="E50" s="35">
        <v>111.34854288715547</v>
      </c>
      <c r="F50" s="35">
        <v>124.16824460262907</v>
      </c>
      <c r="G50" s="35">
        <v>203.38604781929646</v>
      </c>
      <c r="H50" s="35">
        <v>258.33078622666585</v>
      </c>
      <c r="I50" s="35">
        <v>287.22420820376755</v>
      </c>
      <c r="J50" s="35">
        <v>329.5413223809175</v>
      </c>
      <c r="K50" s="35">
        <v>445.2829385401318</v>
      </c>
      <c r="L50" s="35">
        <v>516.0509736962674</v>
      </c>
      <c r="M50" s="35">
        <v>574.508156538062</v>
      </c>
      <c r="N50" s="35">
        <v>583.1512768513593</v>
      </c>
      <c r="O50" s="35">
        <v>623.9497712982885</v>
      </c>
      <c r="P50" s="35">
        <v>807.1164053483042</v>
      </c>
      <c r="Q50" s="35">
        <v>1001.292791495043</v>
      </c>
      <c r="R50" s="35">
        <v>1215.162586765447</v>
      </c>
      <c r="S50" s="35">
        <v>1679.5098787961058</v>
      </c>
      <c r="T50" s="35">
        <v>2224.5384827939774</v>
      </c>
      <c r="U50" s="35">
        <v>2398.6623177940205</v>
      </c>
      <c r="V50" s="35">
        <v>2435.2232703362115</v>
      </c>
      <c r="W50" s="35">
        <v>2458.3603286330467</v>
      </c>
      <c r="X50" s="35">
        <v>2507.957704209258</v>
      </c>
      <c r="Y50" s="35">
        <v>2589.612645094891</v>
      </c>
      <c r="Z50" s="35">
        <v>2676.3595294431198</v>
      </c>
      <c r="AA50" s="35">
        <v>2723.643127484743</v>
      </c>
      <c r="AB50" s="35">
        <v>2763.0394370379604</v>
      </c>
      <c r="AC50" s="35">
        <v>2791.8641653746668</v>
      </c>
      <c r="AD50" s="35">
        <v>2941.3171188121414</v>
      </c>
      <c r="AE50" s="35">
        <v>3069.513426275593</v>
      </c>
      <c r="AF50" s="35">
        <v>3194.0940146420794</v>
      </c>
      <c r="AG50" s="35">
        <v>3374.598869217516</v>
      </c>
      <c r="AH50" s="35">
        <v>3549.4877569434575</v>
      </c>
      <c r="AI50" s="35">
        <v>3756.8045686940764</v>
      </c>
      <c r="AJ50" s="35">
        <v>3906.1096924129843</v>
      </c>
      <c r="AK50" s="35">
        <v>4096.91755589914</v>
      </c>
      <c r="AL50" s="35">
        <v>4306.242596283715</v>
      </c>
      <c r="AM50" s="35">
        <v>4549.055413606087</v>
      </c>
      <c r="AN50" s="35">
        <v>4761.349998787127</v>
      </c>
      <c r="AO50" s="35">
        <v>5332.01309904466</v>
      </c>
      <c r="AP50" s="35">
        <v>6162.7691227402065</v>
      </c>
      <c r="AQ50" s="81">
        <f t="shared" si="0"/>
        <v>15.580532310477508</v>
      </c>
      <c r="AR50" s="81">
        <f t="shared" si="1"/>
        <v>109.5241306462411</v>
      </c>
    </row>
    <row r="51" spans="1:44" s="36" customFormat="1" ht="13.5">
      <c r="A51" s="3" t="s">
        <v>44</v>
      </c>
      <c r="B51" s="35">
        <v>0.8883136263191933</v>
      </c>
      <c r="C51" s="35">
        <v>100</v>
      </c>
      <c r="D51" s="35">
        <v>103.07998108048236</v>
      </c>
      <c r="E51" s="35">
        <v>110.34713721983303</v>
      </c>
      <c r="F51" s="35">
        <v>122.19206519626675</v>
      </c>
      <c r="G51" s="35">
        <v>209.0602653423124</v>
      </c>
      <c r="H51" s="35">
        <v>289.6216793789036</v>
      </c>
      <c r="I51" s="35">
        <v>329.4953551969728</v>
      </c>
      <c r="J51" s="35">
        <v>444.2683975747599</v>
      </c>
      <c r="K51" s="35">
        <v>625.2984285926655</v>
      </c>
      <c r="L51" s="35">
        <v>706.9344942530423</v>
      </c>
      <c r="M51" s="35">
        <v>743.2583445764405</v>
      </c>
      <c r="N51" s="35">
        <v>767.8278486929139</v>
      </c>
      <c r="O51" s="35">
        <v>872.7444048437707</v>
      </c>
      <c r="P51" s="35">
        <v>1244.147650740921</v>
      </c>
      <c r="Q51" s="35">
        <v>1387.0649218943881</v>
      </c>
      <c r="R51" s="35">
        <v>1876.7633484252792</v>
      </c>
      <c r="S51" s="35">
        <v>2635.890208844273</v>
      </c>
      <c r="T51" s="35">
        <v>3488.027048712952</v>
      </c>
      <c r="U51" s="35">
        <v>3803.7847978438776</v>
      </c>
      <c r="V51" s="35">
        <v>3860.3355665300405</v>
      </c>
      <c r="W51" s="35">
        <v>3891.432139946235</v>
      </c>
      <c r="X51" s="35">
        <v>4054.665669264848</v>
      </c>
      <c r="Y51" s="35">
        <v>4272.421255149403</v>
      </c>
      <c r="Z51" s="35">
        <v>4324.837510377873</v>
      </c>
      <c r="AA51" s="35">
        <v>4358.769052201016</v>
      </c>
      <c r="AB51" s="35">
        <v>4383.945167868149</v>
      </c>
      <c r="AC51" s="35">
        <v>4438.952375035796</v>
      </c>
      <c r="AD51" s="35">
        <v>5129.377045301083</v>
      </c>
      <c r="AE51" s="35">
        <v>5275.136236352336</v>
      </c>
      <c r="AF51" s="35">
        <v>5691.476990099369</v>
      </c>
      <c r="AG51" s="35">
        <v>6125.847369203681</v>
      </c>
      <c r="AH51" s="35">
        <v>6391.0513506871075</v>
      </c>
      <c r="AI51" s="35">
        <v>6783.956153810115</v>
      </c>
      <c r="AJ51" s="35">
        <v>7014.6016507846225</v>
      </c>
      <c r="AK51" s="35">
        <v>7480.557475519557</v>
      </c>
      <c r="AL51" s="35">
        <v>7955.452291787682</v>
      </c>
      <c r="AM51" s="35">
        <v>8405.032584344224</v>
      </c>
      <c r="AN51" s="35">
        <v>8705.669723608558</v>
      </c>
      <c r="AO51" s="35">
        <v>9819.14212907324</v>
      </c>
      <c r="AP51" s="35">
        <v>11999.38007558157</v>
      </c>
      <c r="AQ51" s="81">
        <f t="shared" si="0"/>
        <v>22.203955476445557</v>
      </c>
      <c r="AR51" s="81">
        <f t="shared" si="1"/>
        <v>133.9344518760608</v>
      </c>
    </row>
    <row r="52" spans="1:44" ht="15.75" customHeight="1">
      <c r="A52" s="1" t="s">
        <v>45</v>
      </c>
      <c r="B52" s="37">
        <v>0.8883136263191933</v>
      </c>
      <c r="C52" s="37">
        <v>100</v>
      </c>
      <c r="D52" s="37">
        <v>103.07998108048236</v>
      </c>
      <c r="E52" s="37">
        <v>110.34713721983303</v>
      </c>
      <c r="F52" s="37">
        <v>122.19206519626675</v>
      </c>
      <c r="G52" s="37">
        <v>209.0602653423124</v>
      </c>
      <c r="H52" s="37">
        <v>289.6216793789036</v>
      </c>
      <c r="I52" s="37">
        <v>329.4953551969728</v>
      </c>
      <c r="J52" s="37">
        <v>444.2683975747599</v>
      </c>
      <c r="K52" s="37">
        <v>625.2984285926655</v>
      </c>
      <c r="L52" s="37">
        <v>706.9344942530423</v>
      </c>
      <c r="M52" s="37">
        <v>743.2583445764405</v>
      </c>
      <c r="N52" s="37">
        <v>767.8278486929139</v>
      </c>
      <c r="O52" s="37">
        <v>872.7444048437707</v>
      </c>
      <c r="P52" s="37">
        <v>1244.147650740921</v>
      </c>
      <c r="Q52" s="37">
        <v>1387.0649218943881</v>
      </c>
      <c r="R52" s="37">
        <v>1876.7633484252792</v>
      </c>
      <c r="S52" s="37">
        <v>2635.890208844273</v>
      </c>
      <c r="T52" s="37">
        <v>3488.027048712952</v>
      </c>
      <c r="U52" s="37">
        <v>3803.7847978438776</v>
      </c>
      <c r="V52" s="37">
        <v>3860.3355665300405</v>
      </c>
      <c r="W52" s="37">
        <v>3891.432139946235</v>
      </c>
      <c r="X52" s="37">
        <v>4054.665669264848</v>
      </c>
      <c r="Y52" s="37">
        <v>4272.421255149403</v>
      </c>
      <c r="Z52" s="37">
        <v>4324.837510377873</v>
      </c>
      <c r="AA52" s="37">
        <v>4358.769052201016</v>
      </c>
      <c r="AB52" s="37">
        <v>4383.945167868149</v>
      </c>
      <c r="AC52" s="37">
        <v>4438.952375035796</v>
      </c>
      <c r="AD52" s="37">
        <v>5129.377045301083</v>
      </c>
      <c r="AE52" s="37">
        <v>5275.136236352336</v>
      </c>
      <c r="AF52" s="37">
        <v>5691.476990099369</v>
      </c>
      <c r="AG52" s="37">
        <v>6125.847369203681</v>
      </c>
      <c r="AH52" s="37">
        <v>6391.0513506871075</v>
      </c>
      <c r="AI52" s="37">
        <v>6783.956153810115</v>
      </c>
      <c r="AJ52" s="37">
        <v>7014.6016507846225</v>
      </c>
      <c r="AK52" s="37">
        <v>7480.557475519557</v>
      </c>
      <c r="AL52" s="37">
        <v>7955.452291787682</v>
      </c>
      <c r="AM52" s="37">
        <v>8405.032584344224</v>
      </c>
      <c r="AN52" s="37">
        <v>8705.669723608558</v>
      </c>
      <c r="AO52" s="37">
        <v>9819.14212907324</v>
      </c>
      <c r="AP52" s="37">
        <v>11999.38007558157</v>
      </c>
      <c r="AQ52" s="82">
        <f t="shared" si="0"/>
        <v>22.203955476445557</v>
      </c>
      <c r="AR52" s="82">
        <f t="shared" si="1"/>
        <v>133.9344518760608</v>
      </c>
    </row>
    <row r="53" spans="1:44" s="36" customFormat="1" ht="13.5" customHeight="1">
      <c r="A53" s="3" t="s">
        <v>46</v>
      </c>
      <c r="B53" s="35">
        <v>0.4516710520463392</v>
      </c>
      <c r="C53" s="35">
        <v>100</v>
      </c>
      <c r="D53" s="35">
        <v>106.05903266907137</v>
      </c>
      <c r="E53" s="35">
        <v>112.49807705338065</v>
      </c>
      <c r="F53" s="35">
        <v>133.09670556781762</v>
      </c>
      <c r="G53" s="35">
        <v>184.1092025441284</v>
      </c>
      <c r="H53" s="35">
        <v>244.42139057042198</v>
      </c>
      <c r="I53" s="35">
        <v>278.8511315222584</v>
      </c>
      <c r="J53" s="35">
        <v>290.90331425619286</v>
      </c>
      <c r="K53" s="35">
        <v>398.4306663178425</v>
      </c>
      <c r="L53" s="35">
        <v>463.62289902323863</v>
      </c>
      <c r="M53" s="35">
        <v>505.9310041107082</v>
      </c>
      <c r="N53" s="35">
        <v>508.65007407848077</v>
      </c>
      <c r="O53" s="35">
        <v>539.4987365410495</v>
      </c>
      <c r="P53" s="35">
        <v>659.735255482195</v>
      </c>
      <c r="Q53" s="35">
        <v>742.2135532639923</v>
      </c>
      <c r="R53" s="35">
        <v>858.7814249845073</v>
      </c>
      <c r="S53" s="35">
        <v>1200.430814902787</v>
      </c>
      <c r="T53" s="35">
        <v>1581.8929665385676</v>
      </c>
      <c r="U53" s="35">
        <v>1652.2197411578945</v>
      </c>
      <c r="V53" s="35">
        <v>1665.389643333332</v>
      </c>
      <c r="W53" s="35">
        <v>1681.3598141230775</v>
      </c>
      <c r="X53" s="35">
        <v>1720.1494138810338</v>
      </c>
      <c r="Y53" s="35">
        <v>1749.3091847586725</v>
      </c>
      <c r="Z53" s="35">
        <v>1899.4054847835664</v>
      </c>
      <c r="AA53" s="35">
        <v>1901.4321503849167</v>
      </c>
      <c r="AB53" s="35">
        <v>1909.5799338421095</v>
      </c>
      <c r="AC53" s="35">
        <v>1920.5640450685314</v>
      </c>
      <c r="AD53" s="35">
        <v>2042.8298916137016</v>
      </c>
      <c r="AE53" s="35">
        <v>2075.4170314111007</v>
      </c>
      <c r="AF53" s="35">
        <v>2116.9879869411043</v>
      </c>
      <c r="AG53" s="35">
        <v>2181.2660690071125</v>
      </c>
      <c r="AH53" s="35">
        <v>2318.0497335806185</v>
      </c>
      <c r="AI53" s="35">
        <v>2416.990170026878</v>
      </c>
      <c r="AJ53" s="35">
        <v>2447.71173542286</v>
      </c>
      <c r="AK53" s="35">
        <v>2564.1767026463826</v>
      </c>
      <c r="AL53" s="35">
        <v>2594.539029397687</v>
      </c>
      <c r="AM53" s="35">
        <v>2691.8000109743343</v>
      </c>
      <c r="AN53" s="35">
        <v>2914.034939947776</v>
      </c>
      <c r="AO53" s="35">
        <v>3354.253434157007</v>
      </c>
      <c r="AP53" s="35">
        <v>3885.175666696169</v>
      </c>
      <c r="AQ53" s="81">
        <f t="shared" si="0"/>
        <v>15.82832791144159</v>
      </c>
      <c r="AR53" s="81">
        <f t="shared" si="1"/>
        <v>90.18596128075723</v>
      </c>
    </row>
    <row r="54" spans="1:44" ht="13.5">
      <c r="A54" s="1" t="s">
        <v>46</v>
      </c>
      <c r="B54" s="37">
        <v>0.4516710520463392</v>
      </c>
      <c r="C54" s="37">
        <v>100</v>
      </c>
      <c r="D54" s="37">
        <v>106.05903266907137</v>
      </c>
      <c r="E54" s="37">
        <v>112.49807705338065</v>
      </c>
      <c r="F54" s="37">
        <v>133.09670556781762</v>
      </c>
      <c r="G54" s="37">
        <v>184.1092025441284</v>
      </c>
      <c r="H54" s="37">
        <v>244.42139057042198</v>
      </c>
      <c r="I54" s="37">
        <v>278.8511315222584</v>
      </c>
      <c r="J54" s="37">
        <v>290.90331425619286</v>
      </c>
      <c r="K54" s="37">
        <v>398.4306663178425</v>
      </c>
      <c r="L54" s="37">
        <v>463.62289902323863</v>
      </c>
      <c r="M54" s="37">
        <v>505.9310041107082</v>
      </c>
      <c r="N54" s="37">
        <v>508.65007407848077</v>
      </c>
      <c r="O54" s="37">
        <v>539.4987365410495</v>
      </c>
      <c r="P54" s="37">
        <v>659.735255482195</v>
      </c>
      <c r="Q54" s="37">
        <v>742.2135532639923</v>
      </c>
      <c r="R54" s="37">
        <v>858.7814249845073</v>
      </c>
      <c r="S54" s="37">
        <v>1200.430814902787</v>
      </c>
      <c r="T54" s="37">
        <v>1581.8929665385676</v>
      </c>
      <c r="U54" s="37">
        <v>1652.2197411578945</v>
      </c>
      <c r="V54" s="37">
        <v>1665.389643333332</v>
      </c>
      <c r="W54" s="37">
        <v>1681.3598141230775</v>
      </c>
      <c r="X54" s="37">
        <v>1720.1494138810338</v>
      </c>
      <c r="Y54" s="37">
        <v>1749.3091847586725</v>
      </c>
      <c r="Z54" s="37">
        <v>1899.4054847835664</v>
      </c>
      <c r="AA54" s="37">
        <v>1901.4321503849167</v>
      </c>
      <c r="AB54" s="37">
        <v>1909.5799338421095</v>
      </c>
      <c r="AC54" s="37">
        <v>1920.5640450685314</v>
      </c>
      <c r="AD54" s="37">
        <v>2042.8298916137016</v>
      </c>
      <c r="AE54" s="37">
        <v>2075.4170314111007</v>
      </c>
      <c r="AF54" s="37">
        <v>2116.9879869411043</v>
      </c>
      <c r="AG54" s="37">
        <v>2181.2660690071125</v>
      </c>
      <c r="AH54" s="37">
        <v>2318.0497335806185</v>
      </c>
      <c r="AI54" s="37">
        <v>2416.990170026878</v>
      </c>
      <c r="AJ54" s="37">
        <v>2447.71173542286</v>
      </c>
      <c r="AK54" s="37">
        <v>2564.1767026463826</v>
      </c>
      <c r="AL54" s="37">
        <v>2594.539029397687</v>
      </c>
      <c r="AM54" s="37">
        <v>2691.8000109743343</v>
      </c>
      <c r="AN54" s="37">
        <v>2914.034939947776</v>
      </c>
      <c r="AO54" s="37">
        <v>3354.253434157007</v>
      </c>
      <c r="AP54" s="37">
        <v>3885.175666696169</v>
      </c>
      <c r="AQ54" s="82">
        <f t="shared" si="0"/>
        <v>15.82832791144159</v>
      </c>
      <c r="AR54" s="82">
        <f t="shared" si="1"/>
        <v>90.18596128075723</v>
      </c>
    </row>
    <row r="55" spans="1:44" s="36" customFormat="1" ht="13.5">
      <c r="A55" s="3" t="s">
        <v>47</v>
      </c>
      <c r="B55" s="35">
        <v>0.3553733997962228</v>
      </c>
      <c r="C55" s="35">
        <v>100</v>
      </c>
      <c r="D55" s="35">
        <v>100.53886513910899</v>
      </c>
      <c r="E55" s="35">
        <v>103.57356967049489</v>
      </c>
      <c r="F55" s="35">
        <v>113.00604804706849</v>
      </c>
      <c r="G55" s="35">
        <v>190.810295108052</v>
      </c>
      <c r="H55" s="35">
        <v>234.26320894027506</v>
      </c>
      <c r="I55" s="35">
        <v>238.93331657678698</v>
      </c>
      <c r="J55" s="35">
        <v>288.5781669436481</v>
      </c>
      <c r="K55" s="35">
        <v>410.305785537124</v>
      </c>
      <c r="L55" s="35">
        <v>483.4171529687925</v>
      </c>
      <c r="M55" s="35">
        <v>533.0029249385169</v>
      </c>
      <c r="N55" s="35">
        <v>536.6929978714102</v>
      </c>
      <c r="O55" s="35">
        <v>604.257949648943</v>
      </c>
      <c r="P55" s="35">
        <v>851.2002648585745</v>
      </c>
      <c r="Q55" s="35">
        <v>993.2878128877768</v>
      </c>
      <c r="R55" s="35">
        <v>1255.979429966878</v>
      </c>
      <c r="S55" s="35">
        <v>1829.4870390123606</v>
      </c>
      <c r="T55" s="35">
        <v>2269.651130918817</v>
      </c>
      <c r="U55" s="35">
        <v>2381.8485201787094</v>
      </c>
      <c r="V55" s="35">
        <v>2430.233655124101</v>
      </c>
      <c r="W55" s="35">
        <v>2437.266314073623</v>
      </c>
      <c r="X55" s="35">
        <v>2489.731475901061</v>
      </c>
      <c r="Y55" s="35">
        <v>2577.2613866827737</v>
      </c>
      <c r="Z55" s="35">
        <v>2668.2701182552223</v>
      </c>
      <c r="AA55" s="35">
        <v>2682.030899392586</v>
      </c>
      <c r="AB55" s="35">
        <v>2707.011964852099</v>
      </c>
      <c r="AC55" s="35">
        <v>2739.2595283423598</v>
      </c>
      <c r="AD55" s="35">
        <v>2776.2006729690165</v>
      </c>
      <c r="AE55" s="35">
        <v>2818.6668268999147</v>
      </c>
      <c r="AF55" s="35">
        <v>2974.250177995596</v>
      </c>
      <c r="AG55" s="35">
        <v>3069.74383027933</v>
      </c>
      <c r="AH55" s="35">
        <v>3217.0661659383463</v>
      </c>
      <c r="AI55" s="35">
        <v>3357.759176281333</v>
      </c>
      <c r="AJ55" s="35">
        <v>3435.577837372973</v>
      </c>
      <c r="AK55" s="35">
        <v>3582.477181993385</v>
      </c>
      <c r="AL55" s="35">
        <v>3808.111883150155</v>
      </c>
      <c r="AM55" s="35">
        <v>3938.9810883819096</v>
      </c>
      <c r="AN55" s="35">
        <v>4210.157585914218</v>
      </c>
      <c r="AO55" s="35">
        <v>4856.19817942991</v>
      </c>
      <c r="AP55" s="35">
        <v>5747.57557088057</v>
      </c>
      <c r="AQ55" s="81">
        <f t="shared" si="0"/>
        <v>18.355457469309926</v>
      </c>
      <c r="AR55" s="81">
        <f t="shared" si="1"/>
        <v>107.03026358443344</v>
      </c>
    </row>
    <row r="56" spans="1:44" ht="13.5" customHeight="1">
      <c r="A56" s="1" t="s">
        <v>48</v>
      </c>
      <c r="B56" s="37">
        <v>0.3553733997962228</v>
      </c>
      <c r="C56" s="37">
        <v>100</v>
      </c>
      <c r="D56" s="37">
        <v>100.53886513910899</v>
      </c>
      <c r="E56" s="37">
        <v>103.57356967049489</v>
      </c>
      <c r="F56" s="37">
        <v>113.00604804706849</v>
      </c>
      <c r="G56" s="37">
        <v>190.810295108052</v>
      </c>
      <c r="H56" s="37">
        <v>234.26320894027506</v>
      </c>
      <c r="I56" s="37">
        <v>238.93331657678698</v>
      </c>
      <c r="J56" s="37">
        <v>288.5781669436481</v>
      </c>
      <c r="K56" s="37">
        <v>410.305785537124</v>
      </c>
      <c r="L56" s="37">
        <v>483.4171529687925</v>
      </c>
      <c r="M56" s="37">
        <v>533.0029249385169</v>
      </c>
      <c r="N56" s="37">
        <v>536.6929978714102</v>
      </c>
      <c r="O56" s="37">
        <v>604.257949648943</v>
      </c>
      <c r="P56" s="37">
        <v>851.2002648585745</v>
      </c>
      <c r="Q56" s="37">
        <v>993.2878128877768</v>
      </c>
      <c r="R56" s="37">
        <v>1255.979429966878</v>
      </c>
      <c r="S56" s="37">
        <v>1829.4870390123606</v>
      </c>
      <c r="T56" s="37">
        <v>2269.651130918817</v>
      </c>
      <c r="U56" s="37">
        <v>2381.8485201787094</v>
      </c>
      <c r="V56" s="37">
        <v>2430.233655124101</v>
      </c>
      <c r="W56" s="37">
        <v>2437.266314073623</v>
      </c>
      <c r="X56" s="37">
        <v>2489.731475901061</v>
      </c>
      <c r="Y56" s="37">
        <v>2577.2613866827737</v>
      </c>
      <c r="Z56" s="37">
        <v>2668.2701182552223</v>
      </c>
      <c r="AA56" s="37">
        <v>2682.030899392586</v>
      </c>
      <c r="AB56" s="37">
        <v>2707.011964852099</v>
      </c>
      <c r="AC56" s="37">
        <v>2739.2595283423598</v>
      </c>
      <c r="AD56" s="37">
        <v>2776.2006729690165</v>
      </c>
      <c r="AE56" s="37">
        <v>2818.6668268999147</v>
      </c>
      <c r="AF56" s="37">
        <v>2974.250177995596</v>
      </c>
      <c r="AG56" s="37">
        <v>3069.74383027933</v>
      </c>
      <c r="AH56" s="37">
        <v>3217.0661659383463</v>
      </c>
      <c r="AI56" s="37">
        <v>3357.759176281333</v>
      </c>
      <c r="AJ56" s="37">
        <v>3435.577837372973</v>
      </c>
      <c r="AK56" s="37">
        <v>3582.477181993385</v>
      </c>
      <c r="AL56" s="37">
        <v>3808.111883150155</v>
      </c>
      <c r="AM56" s="37">
        <v>3938.9810883819096</v>
      </c>
      <c r="AN56" s="37">
        <v>4210.157585914218</v>
      </c>
      <c r="AO56" s="37">
        <v>4856.19817942991</v>
      </c>
      <c r="AP56" s="37">
        <v>5747.57557088057</v>
      </c>
      <c r="AQ56" s="82">
        <f t="shared" si="0"/>
        <v>18.355457469309926</v>
      </c>
      <c r="AR56" s="82">
        <f t="shared" si="1"/>
        <v>107.03026358443344</v>
      </c>
    </row>
    <row r="57" spans="1:44" s="36" customFormat="1" ht="13.5">
      <c r="A57" s="3" t="s">
        <v>159</v>
      </c>
      <c r="B57" s="35">
        <v>0.06218128909368491</v>
      </c>
      <c r="C57" s="35">
        <v>100</v>
      </c>
      <c r="D57" s="35">
        <v>100.43175486371388</v>
      </c>
      <c r="E57" s="35">
        <v>98.29871077010007</v>
      </c>
      <c r="F57" s="35">
        <v>105.18150779910302</v>
      </c>
      <c r="G57" s="35">
        <v>167.07355499512013</v>
      </c>
      <c r="H57" s="35">
        <v>177.81351624614194</v>
      </c>
      <c r="I57" s="35">
        <v>225.03068014026468</v>
      </c>
      <c r="J57" s="35">
        <v>236.69093136411203</v>
      </c>
      <c r="K57" s="35">
        <v>283.1089469083304</v>
      </c>
      <c r="L57" s="35">
        <v>415.11116106200086</v>
      </c>
      <c r="M57" s="35">
        <v>529.9131508243477</v>
      </c>
      <c r="N57" s="35">
        <v>535.3653140558497</v>
      </c>
      <c r="O57" s="35">
        <v>604.9955629304238</v>
      </c>
      <c r="P57" s="35">
        <v>796.7185227702469</v>
      </c>
      <c r="Q57" s="35">
        <v>940.0289817241722</v>
      </c>
      <c r="R57" s="35">
        <v>1170.3524798302374</v>
      </c>
      <c r="S57" s="35">
        <v>1562.657321911444</v>
      </c>
      <c r="T57" s="35">
        <v>2436.28198667084</v>
      </c>
      <c r="U57" s="35">
        <v>2699.8663071865394</v>
      </c>
      <c r="V57" s="35">
        <v>2773.579400041918</v>
      </c>
      <c r="W57" s="35">
        <v>3032.985894356299</v>
      </c>
      <c r="X57" s="35">
        <v>3090.9510324637404</v>
      </c>
      <c r="Y57" s="35">
        <v>3459.7642550055616</v>
      </c>
      <c r="Z57" s="35">
        <v>3717.621640878686</v>
      </c>
      <c r="AA57" s="35">
        <v>3748.767924717701</v>
      </c>
      <c r="AB57" s="35">
        <v>3792.280905355453</v>
      </c>
      <c r="AC57" s="35">
        <v>3737.834671372839</v>
      </c>
      <c r="AD57" s="35">
        <v>3767.5238482583372</v>
      </c>
      <c r="AE57" s="35">
        <v>3885.6674873191905</v>
      </c>
      <c r="AF57" s="35">
        <v>3971.7312930437884</v>
      </c>
      <c r="AG57" s="35">
        <v>4179.242941700203</v>
      </c>
      <c r="AH57" s="35">
        <v>4328.132888871049</v>
      </c>
      <c r="AI57" s="35">
        <v>4423.507628479175</v>
      </c>
      <c r="AJ57" s="35">
        <v>4508.017407572016</v>
      </c>
      <c r="AK57" s="35">
        <v>4710.850588218919</v>
      </c>
      <c r="AL57" s="35">
        <v>5038.514753676555</v>
      </c>
      <c r="AM57" s="35">
        <v>5234.201097211436</v>
      </c>
      <c r="AN57" s="35">
        <v>5403.917863628815</v>
      </c>
      <c r="AO57" s="35">
        <v>5983.399848582972</v>
      </c>
      <c r="AP57" s="35">
        <v>6725.5098422299</v>
      </c>
      <c r="AQ57" s="81">
        <f t="shared" si="0"/>
        <v>12.402814661010495</v>
      </c>
      <c r="AR57" s="81">
        <f t="shared" si="1"/>
        <v>78.51273444065893</v>
      </c>
    </row>
    <row r="58" spans="1:44" ht="13.5">
      <c r="A58" s="1" t="s">
        <v>49</v>
      </c>
      <c r="B58" s="37">
        <v>0.06218128909368491</v>
      </c>
      <c r="C58" s="37">
        <v>100</v>
      </c>
      <c r="D58" s="37">
        <v>100.43175486371388</v>
      </c>
      <c r="E58" s="37">
        <v>98.29871077010007</v>
      </c>
      <c r="F58" s="37">
        <v>105.18150779910302</v>
      </c>
      <c r="G58" s="37">
        <v>167.07355499512013</v>
      </c>
      <c r="H58" s="37">
        <v>177.81351624614194</v>
      </c>
      <c r="I58" s="37">
        <v>225.03068014026468</v>
      </c>
      <c r="J58" s="37">
        <v>236.69093136411203</v>
      </c>
      <c r="K58" s="37">
        <v>283.1089469083304</v>
      </c>
      <c r="L58" s="37">
        <v>415.11116106200086</v>
      </c>
      <c r="M58" s="37">
        <v>529.9131508243477</v>
      </c>
      <c r="N58" s="37">
        <v>535.3653140558497</v>
      </c>
      <c r="O58" s="37">
        <v>604.9955629304238</v>
      </c>
      <c r="P58" s="37">
        <v>796.7185227702469</v>
      </c>
      <c r="Q58" s="37">
        <v>940.0289817241722</v>
      </c>
      <c r="R58" s="37">
        <v>1170.3524798302374</v>
      </c>
      <c r="S58" s="37">
        <v>1562.657321911444</v>
      </c>
      <c r="T58" s="37">
        <v>2436.28198667084</v>
      </c>
      <c r="U58" s="37">
        <v>2699.8663071865394</v>
      </c>
      <c r="V58" s="37">
        <v>2773.579400041918</v>
      </c>
      <c r="W58" s="37">
        <v>3032.985894356299</v>
      </c>
      <c r="X58" s="37">
        <v>3090.9510324637404</v>
      </c>
      <c r="Y58" s="37">
        <v>3459.7642550055616</v>
      </c>
      <c r="Z58" s="37">
        <v>3717.621640878686</v>
      </c>
      <c r="AA58" s="37">
        <v>3748.767924717701</v>
      </c>
      <c r="AB58" s="37">
        <v>3792.280905355453</v>
      </c>
      <c r="AC58" s="37">
        <v>3737.834671372839</v>
      </c>
      <c r="AD58" s="37">
        <v>3767.5238482583372</v>
      </c>
      <c r="AE58" s="37">
        <v>3885.6674873191905</v>
      </c>
      <c r="AF58" s="37">
        <v>3971.7312930437884</v>
      </c>
      <c r="AG58" s="37">
        <v>4179.242941700203</v>
      </c>
      <c r="AH58" s="37">
        <v>4328.132888871049</v>
      </c>
      <c r="AI58" s="37">
        <v>4423.507628479175</v>
      </c>
      <c r="AJ58" s="37">
        <v>4508.017407572016</v>
      </c>
      <c r="AK58" s="37">
        <v>4710.850588218919</v>
      </c>
      <c r="AL58" s="37">
        <v>5038.514753676555</v>
      </c>
      <c r="AM58" s="37">
        <v>5234.201097211436</v>
      </c>
      <c r="AN58" s="37">
        <v>5403.917863628815</v>
      </c>
      <c r="AO58" s="37">
        <v>5983.399848582972</v>
      </c>
      <c r="AP58" s="37">
        <v>6725.5098422299</v>
      </c>
      <c r="AQ58" s="82">
        <f t="shared" si="0"/>
        <v>12.402814661010495</v>
      </c>
      <c r="AR58" s="82">
        <f t="shared" si="1"/>
        <v>78.51273444065893</v>
      </c>
    </row>
    <row r="59" spans="1:44" s="36" customFormat="1" ht="13.5" customHeight="1">
      <c r="A59" s="3" t="s">
        <v>50</v>
      </c>
      <c r="B59" s="35">
        <v>0.4098436528069196</v>
      </c>
      <c r="C59" s="35">
        <v>100</v>
      </c>
      <c r="D59" s="35">
        <v>104.93653064760636</v>
      </c>
      <c r="E59" s="35">
        <v>111.93072260786676</v>
      </c>
      <c r="F59" s="35">
        <v>122.68190173453645</v>
      </c>
      <c r="G59" s="35">
        <v>185.36967432768068</v>
      </c>
      <c r="H59" s="35">
        <v>255.14595152166447</v>
      </c>
      <c r="I59" s="35">
        <v>279.2228951092832</v>
      </c>
      <c r="J59" s="35">
        <v>300.0760678028371</v>
      </c>
      <c r="K59" s="35">
        <v>363.86649433688586</v>
      </c>
      <c r="L59" s="35">
        <v>463.4818063975202</v>
      </c>
      <c r="M59" s="35">
        <v>532.0433604284857</v>
      </c>
      <c r="N59" s="35">
        <v>537.5445952471179</v>
      </c>
      <c r="O59" s="35">
        <v>562.0133669775246</v>
      </c>
      <c r="P59" s="35">
        <v>754.6792760132699</v>
      </c>
      <c r="Q59" s="35">
        <v>901.4846660850304</v>
      </c>
      <c r="R59" s="35">
        <v>1081.0533175338385</v>
      </c>
      <c r="S59" s="35">
        <v>1599.677252209567</v>
      </c>
      <c r="T59" s="35">
        <v>2416.8135691528887</v>
      </c>
      <c r="U59" s="35">
        <v>2548.446945295682</v>
      </c>
      <c r="V59" s="35">
        <v>2592.4376754295417</v>
      </c>
      <c r="W59" s="35">
        <v>2737.7747062800777</v>
      </c>
      <c r="X59" s="35">
        <v>2793.4512218790105</v>
      </c>
      <c r="Y59" s="35">
        <v>2873.6620458639586</v>
      </c>
      <c r="Z59" s="35">
        <v>3058.8190129614986</v>
      </c>
      <c r="AA59" s="35">
        <v>3090.0946973898003</v>
      </c>
      <c r="AB59" s="35">
        <v>3129.8070146249106</v>
      </c>
      <c r="AC59" s="35">
        <v>3160.99014383795</v>
      </c>
      <c r="AD59" s="35">
        <v>3217.399910139627</v>
      </c>
      <c r="AE59" s="35">
        <v>3362.2868109435253</v>
      </c>
      <c r="AF59" s="35">
        <v>3436.1642496343065</v>
      </c>
      <c r="AG59" s="35">
        <v>3608.1523361736727</v>
      </c>
      <c r="AH59" s="35">
        <v>3760.8188270598357</v>
      </c>
      <c r="AI59" s="35">
        <v>3909.8694933005822</v>
      </c>
      <c r="AJ59" s="35">
        <v>4062.1752036105754</v>
      </c>
      <c r="AK59" s="35">
        <v>4197.400520735464</v>
      </c>
      <c r="AL59" s="35">
        <v>4451.398867262587</v>
      </c>
      <c r="AM59" s="35">
        <v>4606.922568359161</v>
      </c>
      <c r="AN59" s="35">
        <v>4739.294078800923</v>
      </c>
      <c r="AO59" s="35">
        <v>5274.742753715127</v>
      </c>
      <c r="AP59" s="35">
        <v>5853.151395786732</v>
      </c>
      <c r="AQ59" s="81">
        <f t="shared" si="0"/>
        <v>10.96562750219843</v>
      </c>
      <c r="AR59" s="81">
        <f t="shared" si="1"/>
        <v>81.92178651278448</v>
      </c>
    </row>
    <row r="60" spans="1:44" ht="15.75" customHeight="1">
      <c r="A60" s="1" t="s">
        <v>158</v>
      </c>
      <c r="B60" s="37">
        <v>0.3802136419185586</v>
      </c>
      <c r="C60" s="37">
        <v>100</v>
      </c>
      <c r="D60" s="37">
        <v>104.7803152889048</v>
      </c>
      <c r="E60" s="37">
        <v>111.85426872322452</v>
      </c>
      <c r="F60" s="37">
        <v>121.7872725189038</v>
      </c>
      <c r="G60" s="37">
        <v>181.16353628902607</v>
      </c>
      <c r="H60" s="37">
        <v>249.77749099816248</v>
      </c>
      <c r="I60" s="37">
        <v>274.3711569343978</v>
      </c>
      <c r="J60" s="37">
        <v>289.9141912544162</v>
      </c>
      <c r="K60" s="37">
        <v>344.5623990677814</v>
      </c>
      <c r="L60" s="37">
        <v>446.22634915581165</v>
      </c>
      <c r="M60" s="37">
        <v>513.0892270436782</v>
      </c>
      <c r="N60" s="37">
        <v>518.3513073044697</v>
      </c>
      <c r="O60" s="37">
        <v>538.8940654596988</v>
      </c>
      <c r="P60" s="37">
        <v>728.1760541261633</v>
      </c>
      <c r="Q60" s="37">
        <v>873.1887193505833</v>
      </c>
      <c r="R60" s="37">
        <v>1041.516265539819</v>
      </c>
      <c r="S60" s="37">
        <v>1542.3621787460281</v>
      </c>
      <c r="T60" s="37">
        <v>2355.8677187065123</v>
      </c>
      <c r="U60" s="37">
        <v>2478.124342884772</v>
      </c>
      <c r="V60" s="37">
        <v>2517.63539580492</v>
      </c>
      <c r="W60" s="37">
        <v>2669.6373191592043</v>
      </c>
      <c r="X60" s="37">
        <v>2725.6472943101535</v>
      </c>
      <c r="Y60" s="37">
        <v>2791.404780103859</v>
      </c>
      <c r="Z60" s="37">
        <v>2974.3829549372317</v>
      </c>
      <c r="AA60" s="37">
        <v>3000.551876184566</v>
      </c>
      <c r="AB60" s="37">
        <v>3037.7127956631125</v>
      </c>
      <c r="AC60" s="37">
        <v>3061.581707942066</v>
      </c>
      <c r="AD60" s="37">
        <v>3120.278331458394</v>
      </c>
      <c r="AE60" s="37">
        <v>3273.620782222116</v>
      </c>
      <c r="AF60" s="37">
        <v>3339.060386796886</v>
      </c>
      <c r="AG60" s="37">
        <v>3504.766038903476</v>
      </c>
      <c r="AH60" s="37">
        <v>3650.1390590396572</v>
      </c>
      <c r="AI60" s="37">
        <v>3787.125691787991</v>
      </c>
      <c r="AJ60" s="37">
        <v>3937.6932790259984</v>
      </c>
      <c r="AK60" s="37">
        <v>4069.9185054723457</v>
      </c>
      <c r="AL60" s="37">
        <v>4332.668035624828</v>
      </c>
      <c r="AM60" s="37">
        <v>4477.589769665519</v>
      </c>
      <c r="AN60" s="37">
        <v>4599.230528303048</v>
      </c>
      <c r="AO60" s="37">
        <v>5092.726656471148</v>
      </c>
      <c r="AP60" s="37">
        <v>5640.530270568912</v>
      </c>
      <c r="AQ60" s="82">
        <f t="shared" si="0"/>
        <v>10.756587797652344</v>
      </c>
      <c r="AR60" s="82">
        <f t="shared" si="1"/>
        <v>80.77010033693281</v>
      </c>
    </row>
    <row r="61" spans="1:44" ht="13.5">
      <c r="A61" s="1" t="s">
        <v>51</v>
      </c>
      <c r="B61" s="37">
        <v>0.029630010888360994</v>
      </c>
      <c r="C61" s="37">
        <v>100</v>
      </c>
      <c r="D61" s="37">
        <v>106.94109320680747</v>
      </c>
      <c r="E61" s="37">
        <v>112.91178231885247</v>
      </c>
      <c r="F61" s="37">
        <v>134.16182435501898</v>
      </c>
      <c r="G61" s="37">
        <v>239.34302817201726</v>
      </c>
      <c r="H61" s="37">
        <v>324.03428014318604</v>
      </c>
      <c r="I61" s="37">
        <v>341.4806191465396</v>
      </c>
      <c r="J61" s="37">
        <v>430.47372799133143</v>
      </c>
      <c r="K61" s="37">
        <v>611.577519279241</v>
      </c>
      <c r="L61" s="37">
        <v>684.9046153718186</v>
      </c>
      <c r="M61" s="37">
        <v>775.2636586187449</v>
      </c>
      <c r="N61" s="37">
        <v>783.8337355569632</v>
      </c>
      <c r="O61" s="37">
        <v>858.6812913271125</v>
      </c>
      <c r="P61" s="37">
        <v>1094.7698198284502</v>
      </c>
      <c r="Q61" s="37">
        <v>1264.5795363492775</v>
      </c>
      <c r="R61" s="37">
        <v>1588.3945596956655</v>
      </c>
      <c r="S61" s="37">
        <v>2335.1468711884086</v>
      </c>
      <c r="T61" s="37">
        <v>3198.873482844751</v>
      </c>
      <c r="U61" s="37">
        <v>3450.829764950517</v>
      </c>
      <c r="V61" s="37">
        <v>3552.3039160140056</v>
      </c>
      <c r="W61" s="37">
        <v>3612.116744345901</v>
      </c>
      <c r="X61" s="37">
        <v>3663.5142918680904</v>
      </c>
      <c r="Y61" s="37">
        <v>3929.1910062395837</v>
      </c>
      <c r="Z61" s="37">
        <v>4142.306334367237</v>
      </c>
      <c r="AA61" s="37">
        <v>4239.1122352631355</v>
      </c>
      <c r="AB61" s="37">
        <v>4311.564204085302</v>
      </c>
      <c r="AC61" s="37">
        <v>4436.603696320605</v>
      </c>
      <c r="AD61" s="37">
        <v>4463.66840725236</v>
      </c>
      <c r="AE61" s="37">
        <v>4500.053307946915</v>
      </c>
      <c r="AF61" s="37">
        <v>4682.2054162367185</v>
      </c>
      <c r="AG61" s="37">
        <v>4934.809986003197</v>
      </c>
      <c r="AH61" s="37">
        <v>5181.066623937401</v>
      </c>
      <c r="AI61" s="37">
        <v>5484.923514437072</v>
      </c>
      <c r="AJ61" s="37">
        <v>5659.532898741399</v>
      </c>
      <c r="AK61" s="37">
        <v>5833.255515353336</v>
      </c>
      <c r="AL61" s="37">
        <v>5974.958277183159</v>
      </c>
      <c r="AM61" s="37">
        <v>6266.526899795481</v>
      </c>
      <c r="AN61" s="37">
        <v>6536.595903477582</v>
      </c>
      <c r="AO61" s="37">
        <v>7610.381558631005</v>
      </c>
      <c r="AP61" s="37">
        <v>8581.515306028998</v>
      </c>
      <c r="AQ61" s="82">
        <f t="shared" si="0"/>
        <v>12.76064465252233</v>
      </c>
      <c r="AR61" s="82">
        <f t="shared" si="1"/>
        <v>92.2525269145475</v>
      </c>
    </row>
    <row r="62" spans="1:44" s="36" customFormat="1" ht="13.5" customHeight="1">
      <c r="A62" s="3" t="s">
        <v>160</v>
      </c>
      <c r="B62" s="35">
        <v>3.1212250997140782</v>
      </c>
      <c r="C62" s="35">
        <v>100</v>
      </c>
      <c r="D62" s="35">
        <v>106.34301912507742</v>
      </c>
      <c r="E62" s="35">
        <v>112.53596842060085</v>
      </c>
      <c r="F62" s="35">
        <v>125.28295928225658</v>
      </c>
      <c r="G62" s="35">
        <v>209.08164797801155</v>
      </c>
      <c r="H62" s="35">
        <v>256.20062050995574</v>
      </c>
      <c r="I62" s="35">
        <v>284.1932508881188</v>
      </c>
      <c r="J62" s="35">
        <v>312.863565290931</v>
      </c>
      <c r="K62" s="35">
        <v>418.73366878109806</v>
      </c>
      <c r="L62" s="35">
        <v>481.9408770953169</v>
      </c>
      <c r="M62" s="35">
        <v>547.5950000520467</v>
      </c>
      <c r="N62" s="35">
        <v>553.6027382650217</v>
      </c>
      <c r="O62" s="35">
        <v>576.1150968540477</v>
      </c>
      <c r="P62" s="35">
        <v>706.1362920956803</v>
      </c>
      <c r="Q62" s="35">
        <v>944.2292678863479</v>
      </c>
      <c r="R62" s="35">
        <v>1092.2951412626353</v>
      </c>
      <c r="S62" s="35">
        <v>1472.3820783096746</v>
      </c>
      <c r="T62" s="35">
        <v>1923.3391952533864</v>
      </c>
      <c r="U62" s="35">
        <v>2083.0217391402434</v>
      </c>
      <c r="V62" s="35">
        <v>2114.216407524452</v>
      </c>
      <c r="W62" s="35">
        <v>2117.2059871256465</v>
      </c>
      <c r="X62" s="35">
        <v>2134.734565577683</v>
      </c>
      <c r="Y62" s="35">
        <v>2179.0511783637144</v>
      </c>
      <c r="Z62" s="35">
        <v>2249.5852307475275</v>
      </c>
      <c r="AA62" s="35">
        <v>2313.4582628461258</v>
      </c>
      <c r="AB62" s="35">
        <v>2362.941428135087</v>
      </c>
      <c r="AC62" s="35">
        <v>2387.8557602519213</v>
      </c>
      <c r="AD62" s="35">
        <v>2414.6937223314317</v>
      </c>
      <c r="AE62" s="35">
        <v>2559.4967509202193</v>
      </c>
      <c r="AF62" s="35">
        <v>2616.9486812874916</v>
      </c>
      <c r="AG62" s="35">
        <v>2752.2808919359118</v>
      </c>
      <c r="AH62" s="35">
        <v>2913.554508222817</v>
      </c>
      <c r="AI62" s="35">
        <v>3101.201853936438</v>
      </c>
      <c r="AJ62" s="35">
        <v>3253.5534328954604</v>
      </c>
      <c r="AK62" s="35">
        <v>3388.869359789008</v>
      </c>
      <c r="AL62" s="35">
        <v>3538.4292318597068</v>
      </c>
      <c r="AM62" s="35">
        <v>3768.604140494791</v>
      </c>
      <c r="AN62" s="35">
        <v>3958.9563105173524</v>
      </c>
      <c r="AO62" s="35">
        <v>4389.876216074643</v>
      </c>
      <c r="AP62" s="35">
        <v>4907.952112604183</v>
      </c>
      <c r="AQ62" s="81">
        <f t="shared" si="0"/>
        <v>11.801606036919082</v>
      </c>
      <c r="AR62" s="81">
        <f t="shared" si="1"/>
        <v>103.25360799238189</v>
      </c>
    </row>
    <row r="63" spans="1:44" ht="13.5">
      <c r="A63" s="1" t="s">
        <v>52</v>
      </c>
      <c r="B63" s="37">
        <v>2.3941499679208853</v>
      </c>
      <c r="C63" s="37">
        <v>100</v>
      </c>
      <c r="D63" s="37">
        <v>104.55753582525882</v>
      </c>
      <c r="E63" s="37">
        <v>112.6312108420459</v>
      </c>
      <c r="F63" s="37">
        <v>129.24931261358057</v>
      </c>
      <c r="G63" s="37">
        <v>235.03354800852048</v>
      </c>
      <c r="H63" s="37">
        <v>296.4619972326763</v>
      </c>
      <c r="I63" s="37">
        <v>332.9556595821639</v>
      </c>
      <c r="J63" s="37">
        <v>357.42747254104637</v>
      </c>
      <c r="K63" s="37">
        <v>495.4490788524502</v>
      </c>
      <c r="L63" s="37">
        <v>577.8515714768034</v>
      </c>
      <c r="M63" s="37">
        <v>636.0003174424946</v>
      </c>
      <c r="N63" s="37">
        <v>643.8325349535526</v>
      </c>
      <c r="O63" s="37">
        <v>673.1816315528988</v>
      </c>
      <c r="P63" s="37">
        <v>815.834912541432</v>
      </c>
      <c r="Q63" s="37">
        <v>1121.6271958118054</v>
      </c>
      <c r="R63" s="37">
        <v>1314.658930074672</v>
      </c>
      <c r="S63" s="37">
        <v>1810.1737908312423</v>
      </c>
      <c r="T63" s="37">
        <v>2395.5727426270414</v>
      </c>
      <c r="U63" s="37">
        <v>2603.748993339806</v>
      </c>
      <c r="V63" s="37">
        <v>2644.4171149038866</v>
      </c>
      <c r="W63" s="37">
        <v>2648.3145945997585</v>
      </c>
      <c r="X63" s="37">
        <v>2668.875644538105</v>
      </c>
      <c r="Y63" s="37">
        <v>2726.6506903854593</v>
      </c>
      <c r="Z63" s="37">
        <v>2818.60510328136</v>
      </c>
      <c r="AA63" s="37">
        <v>2901.875622527118</v>
      </c>
      <c r="AB63" s="37">
        <v>2964.9803798314656</v>
      </c>
      <c r="AC63" s="37">
        <v>2996.218457650381</v>
      </c>
      <c r="AD63" s="37">
        <v>3030.0338397603714</v>
      </c>
      <c r="AE63" s="37">
        <v>3214.4013296515436</v>
      </c>
      <c r="AF63" s="37">
        <v>3286.780413635192</v>
      </c>
      <c r="AG63" s="37">
        <v>3457.2059323823587</v>
      </c>
      <c r="AH63" s="37">
        <v>3660.677288455728</v>
      </c>
      <c r="AI63" s="37">
        <v>3898.9454665303997</v>
      </c>
      <c r="AJ63" s="37">
        <v>4093.0029627341746</v>
      </c>
      <c r="AK63" s="37">
        <v>4262.567015519319</v>
      </c>
      <c r="AL63" s="37">
        <v>4450.579269688708</v>
      </c>
      <c r="AM63" s="37">
        <v>4743.357112098217</v>
      </c>
      <c r="AN63" s="37">
        <v>4983.460831712841</v>
      </c>
      <c r="AO63" s="37">
        <v>5495.298478800155</v>
      </c>
      <c r="AP63" s="37">
        <v>6170.707919925988</v>
      </c>
      <c r="AQ63" s="82">
        <f t="shared" si="0"/>
        <v>12.290677999228564</v>
      </c>
      <c r="AR63" s="82">
        <f t="shared" si="1"/>
        <v>103.65145230239392</v>
      </c>
    </row>
    <row r="64" spans="1:44" ht="13.5">
      <c r="A64" s="1" t="s">
        <v>53</v>
      </c>
      <c r="B64" s="37">
        <v>0.727075131793193</v>
      </c>
      <c r="C64" s="37">
        <v>100</v>
      </c>
      <c r="D64" s="37">
        <v>112.22234933190371</v>
      </c>
      <c r="E64" s="37">
        <v>112.22234933190371</v>
      </c>
      <c r="F64" s="37">
        <v>112.22234933190371</v>
      </c>
      <c r="G64" s="37">
        <v>123.62591182555863</v>
      </c>
      <c r="H64" s="37">
        <v>123.62591182555863</v>
      </c>
      <c r="I64" s="37">
        <v>123.62591182555863</v>
      </c>
      <c r="J64" s="37">
        <v>166.12126528933976</v>
      </c>
      <c r="K64" s="37">
        <v>166.12126528933976</v>
      </c>
      <c r="L64" s="37">
        <v>166.12126528933976</v>
      </c>
      <c r="M64" s="37">
        <v>256.48947527310344</v>
      </c>
      <c r="N64" s="37">
        <v>256.48947527310344</v>
      </c>
      <c r="O64" s="37">
        <v>256.48947527310344</v>
      </c>
      <c r="P64" s="37">
        <v>344.9150961878756</v>
      </c>
      <c r="Q64" s="37">
        <v>360.0843495964292</v>
      </c>
      <c r="R64" s="37">
        <v>360.0843495964292</v>
      </c>
      <c r="S64" s="37">
        <v>360.0843495964292</v>
      </c>
      <c r="T64" s="37">
        <v>368.3445559684502</v>
      </c>
      <c r="U64" s="37">
        <v>368.3445559684509</v>
      </c>
      <c r="V64" s="37">
        <v>368.3445559684506</v>
      </c>
      <c r="W64" s="37">
        <v>368.3445559684506</v>
      </c>
      <c r="X64" s="37">
        <v>375.8876581000903</v>
      </c>
      <c r="Y64" s="37">
        <v>375.8876581000903</v>
      </c>
      <c r="Z64" s="37">
        <v>375.8876581000903</v>
      </c>
      <c r="AA64" s="37">
        <v>375.8876581000903</v>
      </c>
      <c r="AB64" s="37">
        <v>380.51695250195854</v>
      </c>
      <c r="AC64" s="37">
        <v>384.6081331895356</v>
      </c>
      <c r="AD64" s="37">
        <v>388.4704917699316</v>
      </c>
      <c r="AE64" s="37">
        <v>402.9936502106502</v>
      </c>
      <c r="AF64" s="37">
        <v>411.2926900593621</v>
      </c>
      <c r="AG64" s="37">
        <v>431.0678712002049</v>
      </c>
      <c r="AH64" s="37">
        <v>453.3906240365428</v>
      </c>
      <c r="AI64" s="37">
        <v>474.35111873047197</v>
      </c>
      <c r="AJ64" s="37">
        <v>489.3713325149287</v>
      </c>
      <c r="AK64" s="37">
        <v>511.9132888526495</v>
      </c>
      <c r="AL64" s="37">
        <v>534.8552017297652</v>
      </c>
      <c r="AM64" s="37">
        <v>558.8879864853849</v>
      </c>
      <c r="AN64" s="37">
        <v>585.4157239956106</v>
      </c>
      <c r="AO64" s="37">
        <v>749.8855753328658</v>
      </c>
      <c r="AP64" s="37">
        <v>749.8855753328658</v>
      </c>
      <c r="AQ64" s="82">
        <f t="shared" si="0"/>
        <v>0</v>
      </c>
      <c r="AR64" s="82">
        <f t="shared" si="1"/>
        <v>93.03540197255941</v>
      </c>
    </row>
    <row r="65" spans="1:44" s="36" customFormat="1" ht="13.5" customHeight="1">
      <c r="A65" s="3" t="s">
        <v>130</v>
      </c>
      <c r="B65" s="35">
        <v>1.4238415288433024</v>
      </c>
      <c r="C65" s="35">
        <v>100</v>
      </c>
      <c r="D65" s="35">
        <v>102.30176050995658</v>
      </c>
      <c r="E65" s="35">
        <v>122.65967588517155</v>
      </c>
      <c r="F65" s="35">
        <v>143.33013500279336</v>
      </c>
      <c r="G65" s="35">
        <v>210.0167673406048</v>
      </c>
      <c r="H65" s="35">
        <v>300.9884978771974</v>
      </c>
      <c r="I65" s="35">
        <v>323.46700318688295</v>
      </c>
      <c r="J65" s="35">
        <v>383.9033989177758</v>
      </c>
      <c r="K65" s="35">
        <v>517.5097146715034</v>
      </c>
      <c r="L65" s="35">
        <v>613.1828634414271</v>
      </c>
      <c r="M65" s="35">
        <v>691.3003277006804</v>
      </c>
      <c r="N65" s="35">
        <v>728.0724170434557</v>
      </c>
      <c r="O65" s="35">
        <v>885.0373485344318</v>
      </c>
      <c r="P65" s="35">
        <v>1126.4828745808047</v>
      </c>
      <c r="Q65" s="35">
        <v>1408.8853146868198</v>
      </c>
      <c r="R65" s="35">
        <v>1666.6996159269959</v>
      </c>
      <c r="S65" s="35">
        <v>2396.2335204632677</v>
      </c>
      <c r="T65" s="35">
        <v>3051.616717671914</v>
      </c>
      <c r="U65" s="35">
        <v>3265.8029366570254</v>
      </c>
      <c r="V65" s="35">
        <v>3350.4034758462344</v>
      </c>
      <c r="W65" s="35">
        <v>3387.806559427098</v>
      </c>
      <c r="X65" s="35">
        <v>3410.0762072944735</v>
      </c>
      <c r="Y65" s="35">
        <v>3468.979871119357</v>
      </c>
      <c r="Z65" s="35">
        <v>3749.2745747276535</v>
      </c>
      <c r="AA65" s="35">
        <v>3842.398349832398</v>
      </c>
      <c r="AB65" s="35">
        <v>3983.835312419953</v>
      </c>
      <c r="AC65" s="35">
        <v>4022.0022876815415</v>
      </c>
      <c r="AD65" s="35">
        <v>4138.958241310512</v>
      </c>
      <c r="AE65" s="35">
        <v>4271.088270870774</v>
      </c>
      <c r="AF65" s="35">
        <v>4467.5464917958925</v>
      </c>
      <c r="AG65" s="35">
        <v>4753.3604247986095</v>
      </c>
      <c r="AH65" s="35">
        <v>5051.451222401576</v>
      </c>
      <c r="AI65" s="35">
        <v>5398.779907553376</v>
      </c>
      <c r="AJ65" s="35">
        <v>5697.27158924465</v>
      </c>
      <c r="AK65" s="35">
        <v>6001.0237890893395</v>
      </c>
      <c r="AL65" s="35">
        <v>6292.457216607356</v>
      </c>
      <c r="AM65" s="35">
        <v>6610.788367687335</v>
      </c>
      <c r="AN65" s="35">
        <v>7037.782609872056</v>
      </c>
      <c r="AO65" s="35">
        <v>7992.776221118542</v>
      </c>
      <c r="AP65" s="35">
        <v>9687.962897062967</v>
      </c>
      <c r="AQ65" s="81">
        <f t="shared" si="0"/>
        <v>21.208984576165136</v>
      </c>
      <c r="AR65" s="81">
        <f t="shared" si="1"/>
        <v>134.06766466905654</v>
      </c>
    </row>
    <row r="66" spans="1:44" s="36" customFormat="1" ht="13.5">
      <c r="A66" s="3" t="s">
        <v>131</v>
      </c>
      <c r="B66" s="35">
        <v>0.5857857111999213</v>
      </c>
      <c r="C66" s="35">
        <v>100</v>
      </c>
      <c r="D66" s="35">
        <v>102.87487899333483</v>
      </c>
      <c r="E66" s="35">
        <v>132.47903940742577</v>
      </c>
      <c r="F66" s="35">
        <v>171.46494386201462</v>
      </c>
      <c r="G66" s="35">
        <v>298.60606625592726</v>
      </c>
      <c r="H66" s="35">
        <v>496.0878223905139</v>
      </c>
      <c r="I66" s="35">
        <v>536.3650593076566</v>
      </c>
      <c r="J66" s="35">
        <v>622.7110986724734</v>
      </c>
      <c r="K66" s="35">
        <v>842.2478511469897</v>
      </c>
      <c r="L66" s="35">
        <v>990.5520385058376</v>
      </c>
      <c r="M66" s="35">
        <v>1067.7419335779216</v>
      </c>
      <c r="N66" s="35">
        <v>1094.1208867562543</v>
      </c>
      <c r="O66" s="35">
        <v>1352.5790532425312</v>
      </c>
      <c r="P66" s="35">
        <v>1698.1187537550145</v>
      </c>
      <c r="Q66" s="35">
        <v>2201.4720013593856</v>
      </c>
      <c r="R66" s="35">
        <v>2665.0268099338014</v>
      </c>
      <c r="S66" s="35">
        <v>3718.6299392540923</v>
      </c>
      <c r="T66" s="35">
        <v>4940.887828384502</v>
      </c>
      <c r="U66" s="35">
        <v>5230.858370882543</v>
      </c>
      <c r="V66" s="35">
        <v>5300.540636408727</v>
      </c>
      <c r="W66" s="35">
        <v>5367.201551340253</v>
      </c>
      <c r="X66" s="35">
        <v>5375.970161702245</v>
      </c>
      <c r="Y66" s="35">
        <v>5410.286777757459</v>
      </c>
      <c r="Z66" s="35">
        <v>5834.983098045585</v>
      </c>
      <c r="AA66" s="35">
        <v>5928.680190745383</v>
      </c>
      <c r="AB66" s="35">
        <v>6126.357595621712</v>
      </c>
      <c r="AC66" s="35">
        <v>6118.232693263289</v>
      </c>
      <c r="AD66" s="35">
        <v>6313.423881529421</v>
      </c>
      <c r="AE66" s="35">
        <v>6461.297147560929</v>
      </c>
      <c r="AF66" s="35">
        <v>6686.869698495567</v>
      </c>
      <c r="AG66" s="35">
        <v>7229.2509958925875</v>
      </c>
      <c r="AH66" s="35">
        <v>7592.793459207321</v>
      </c>
      <c r="AI66" s="35">
        <v>8246.370206606032</v>
      </c>
      <c r="AJ66" s="35">
        <v>8705.507245648932</v>
      </c>
      <c r="AK66" s="35">
        <v>9284.216607992586</v>
      </c>
      <c r="AL66" s="35">
        <v>9742.401311535115</v>
      </c>
      <c r="AM66" s="35">
        <v>10122.793610781682</v>
      </c>
      <c r="AN66" s="35">
        <v>10717.737848748633</v>
      </c>
      <c r="AO66" s="35">
        <v>12629.544693032078</v>
      </c>
      <c r="AP66" s="35">
        <v>15044.575704786783</v>
      </c>
      <c r="AQ66" s="81">
        <f t="shared" si="0"/>
        <v>19.12207502687818</v>
      </c>
      <c r="AR66" s="81">
        <f t="shared" si="1"/>
        <v>138.29503589646905</v>
      </c>
    </row>
    <row r="67" spans="1:44" ht="13.5">
      <c r="A67" s="1" t="s">
        <v>147</v>
      </c>
      <c r="B67" s="37">
        <v>0.5857857111999213</v>
      </c>
      <c r="C67" s="37">
        <v>100</v>
      </c>
      <c r="D67" s="37">
        <v>102.87487899333483</v>
      </c>
      <c r="E67" s="37">
        <v>132.47903940742577</v>
      </c>
      <c r="F67" s="37">
        <v>171.46494386201462</v>
      </c>
      <c r="G67" s="37">
        <v>298.60606625592726</v>
      </c>
      <c r="H67" s="37">
        <v>496.0878223905139</v>
      </c>
      <c r="I67" s="37">
        <v>536.3650593076566</v>
      </c>
      <c r="J67" s="37">
        <v>622.7110986724734</v>
      </c>
      <c r="K67" s="37">
        <v>842.2478511469897</v>
      </c>
      <c r="L67" s="37">
        <v>990.5520385058376</v>
      </c>
      <c r="M67" s="37">
        <v>1067.7419335779216</v>
      </c>
      <c r="N67" s="37">
        <v>1094.1208867562543</v>
      </c>
      <c r="O67" s="37">
        <v>1352.5790532425312</v>
      </c>
      <c r="P67" s="37">
        <v>1698.1187537550145</v>
      </c>
      <c r="Q67" s="37">
        <v>2201.4720013593856</v>
      </c>
      <c r="R67" s="37">
        <v>2665.0268099338014</v>
      </c>
      <c r="S67" s="37">
        <v>3718.6299392540923</v>
      </c>
      <c r="T67" s="37">
        <v>4940.887828384502</v>
      </c>
      <c r="U67" s="37">
        <v>5230.858370882543</v>
      </c>
      <c r="V67" s="37">
        <v>5300.540636408727</v>
      </c>
      <c r="W67" s="37">
        <v>5367.201551340253</v>
      </c>
      <c r="X67" s="37">
        <v>5375.970161702245</v>
      </c>
      <c r="Y67" s="37">
        <v>5410.286777757459</v>
      </c>
      <c r="Z67" s="37">
        <v>5834.983098045585</v>
      </c>
      <c r="AA67" s="37">
        <v>5928.680190745383</v>
      </c>
      <c r="AB67" s="37">
        <v>6126.357595621712</v>
      </c>
      <c r="AC67" s="37">
        <v>6118.232693263289</v>
      </c>
      <c r="AD67" s="37">
        <v>6313.423881529421</v>
      </c>
      <c r="AE67" s="37">
        <v>6461.297147560929</v>
      </c>
      <c r="AF67" s="37">
        <v>6686.869698495567</v>
      </c>
      <c r="AG67" s="37">
        <v>7229.2509958925875</v>
      </c>
      <c r="AH67" s="37">
        <v>7592.793459207321</v>
      </c>
      <c r="AI67" s="37">
        <v>8246.370206606032</v>
      </c>
      <c r="AJ67" s="37">
        <v>8705.507245648932</v>
      </c>
      <c r="AK67" s="37">
        <v>9284.216607992586</v>
      </c>
      <c r="AL67" s="37">
        <v>9742.401311535115</v>
      </c>
      <c r="AM67" s="37">
        <v>10122.793610781682</v>
      </c>
      <c r="AN67" s="37">
        <v>10717.737848748633</v>
      </c>
      <c r="AO67" s="37">
        <v>12629.544693032078</v>
      </c>
      <c r="AP67" s="37">
        <v>15044.575704786783</v>
      </c>
      <c r="AQ67" s="82">
        <f t="shared" si="0"/>
        <v>19.12207502687818</v>
      </c>
      <c r="AR67" s="82">
        <f t="shared" si="1"/>
        <v>138.29503589646905</v>
      </c>
    </row>
    <row r="68" spans="1:44" s="36" customFormat="1" ht="13.5" customHeight="1">
      <c r="A68" s="3" t="s">
        <v>95</v>
      </c>
      <c r="B68" s="35">
        <v>0.8186292652422213</v>
      </c>
      <c r="C68" s="35">
        <v>100</v>
      </c>
      <c r="D68" s="35">
        <v>101.88348064167737</v>
      </c>
      <c r="E68" s="35">
        <v>116.08368395476266</v>
      </c>
      <c r="F68" s="35">
        <v>124.08829209951176</v>
      </c>
      <c r="G68" s="35">
        <v>148.9455845185828</v>
      </c>
      <c r="H68" s="35">
        <v>165.59542126040148</v>
      </c>
      <c r="I68" s="35">
        <v>175.73943879630338</v>
      </c>
      <c r="J68" s="35">
        <v>218.7614745304915</v>
      </c>
      <c r="K68" s="35">
        <v>293.18517798631086</v>
      </c>
      <c r="L68" s="35">
        <v>353.28389588295306</v>
      </c>
      <c r="M68" s="35">
        <v>433.71418036149464</v>
      </c>
      <c r="N68" s="35">
        <v>477.8980315249125</v>
      </c>
      <c r="O68" s="35">
        <v>563.8704264613068</v>
      </c>
      <c r="P68" s="35">
        <v>735.6076487356952</v>
      </c>
      <c r="Q68" s="35">
        <v>865.7815669838569</v>
      </c>
      <c r="R68" s="35">
        <v>981.24271709687</v>
      </c>
      <c r="S68" s="35">
        <v>1494.0120063487095</v>
      </c>
      <c r="T68" s="35">
        <v>1758.4227894675912</v>
      </c>
      <c r="U68" s="35">
        <v>1922.397164967422</v>
      </c>
      <c r="V68" s="35">
        <v>2019.6803784710205</v>
      </c>
      <c r="W68" s="35">
        <v>2035.796975812333</v>
      </c>
      <c r="X68" s="35">
        <v>2065.1539920626415</v>
      </c>
      <c r="Y68" s="35">
        <v>2143.0492031435047</v>
      </c>
      <c r="Z68" s="35">
        <v>2325.5681879840886</v>
      </c>
      <c r="AA68" s="35">
        <v>2420.491596578932</v>
      </c>
      <c r="AB68" s="35">
        <v>2524.8016157823113</v>
      </c>
      <c r="AC68" s="35">
        <v>2596.950352456288</v>
      </c>
      <c r="AD68" s="35">
        <v>2660.328575989772</v>
      </c>
      <c r="AE68" s="35">
        <v>2783.6682760143576</v>
      </c>
      <c r="AF68" s="35">
        <v>2963.0610598687513</v>
      </c>
      <c r="AG68" s="35">
        <v>3071.4220395093225</v>
      </c>
      <c r="AH68" s="35">
        <v>3329.2848888420326</v>
      </c>
      <c r="AI68" s="35">
        <v>3464.939733463803</v>
      </c>
      <c r="AJ68" s="35">
        <v>3653.804436910102</v>
      </c>
      <c r="AK68" s="35">
        <v>3767.731036901464</v>
      </c>
      <c r="AL68" s="35">
        <v>3945.2013254141866</v>
      </c>
      <c r="AM68" s="35">
        <v>4225.550355362508</v>
      </c>
      <c r="AN68" s="35">
        <v>4540.92360635077</v>
      </c>
      <c r="AO68" s="35">
        <v>4831.161901230027</v>
      </c>
      <c r="AP68" s="35">
        <v>6040.134811925643</v>
      </c>
      <c r="AQ68" s="81">
        <f t="shared" si="0"/>
        <v>25.024475176205698</v>
      </c>
      <c r="AR68" s="81">
        <f t="shared" si="1"/>
        <v>127.04469163845366</v>
      </c>
    </row>
    <row r="69" spans="1:44" ht="13.5">
      <c r="A69" s="1" t="s">
        <v>148</v>
      </c>
      <c r="B69" s="37">
        <v>0.5872248295398445</v>
      </c>
      <c r="C69" s="37">
        <v>100</v>
      </c>
      <c r="D69" s="37">
        <v>101.9746276082622</v>
      </c>
      <c r="E69" s="37">
        <v>105.61343541012957</v>
      </c>
      <c r="F69" s="37">
        <v>111.02221943582666</v>
      </c>
      <c r="G69" s="37">
        <v>131.56387892494743</v>
      </c>
      <c r="H69" s="37">
        <v>153.84362601048664</v>
      </c>
      <c r="I69" s="37">
        <v>167.41356053865206</v>
      </c>
      <c r="J69" s="37">
        <v>185.48720957681775</v>
      </c>
      <c r="K69" s="37">
        <v>257.91642976451595</v>
      </c>
      <c r="L69" s="37">
        <v>337.90183933642754</v>
      </c>
      <c r="M69" s="37">
        <v>362.46003913255316</v>
      </c>
      <c r="N69" s="37">
        <v>389.1173640178573</v>
      </c>
      <c r="O69" s="37">
        <v>452.61781235298656</v>
      </c>
      <c r="P69" s="37">
        <v>645.12503620488</v>
      </c>
      <c r="Q69" s="37">
        <v>758.9988674355453</v>
      </c>
      <c r="R69" s="37">
        <v>899.571827994041</v>
      </c>
      <c r="S69" s="37">
        <v>1225.5176305511318</v>
      </c>
      <c r="T69" s="37">
        <v>1521.366133440886</v>
      </c>
      <c r="U69" s="37">
        <v>1672.0013041254197</v>
      </c>
      <c r="V69" s="37">
        <v>1749.8415896128347</v>
      </c>
      <c r="W69" s="37">
        <v>1770.7560984339684</v>
      </c>
      <c r="X69" s="37">
        <v>1797.5766322756626</v>
      </c>
      <c r="Y69" s="37">
        <v>1900.0891132058428</v>
      </c>
      <c r="Z69" s="37">
        <v>2095.477509891597</v>
      </c>
      <c r="AA69" s="37">
        <v>2217.6640035119376</v>
      </c>
      <c r="AB69" s="37">
        <v>2310.0580806343237</v>
      </c>
      <c r="AC69" s="37">
        <v>2406.423324333245</v>
      </c>
      <c r="AD69" s="37">
        <v>2440.447846256146</v>
      </c>
      <c r="AE69" s="37">
        <v>2499.911961198639</v>
      </c>
      <c r="AF69" s="37">
        <v>2606.557424880206</v>
      </c>
      <c r="AG69" s="37">
        <v>2753.2179877187514</v>
      </c>
      <c r="AH69" s="37">
        <v>2902.026760458213</v>
      </c>
      <c r="AI69" s="37">
        <v>3055.2536668646094</v>
      </c>
      <c r="AJ69" s="37">
        <v>3245.768022580182</v>
      </c>
      <c r="AK69" s="37">
        <v>3394.0290383086985</v>
      </c>
      <c r="AL69" s="37">
        <v>3579.793336707739</v>
      </c>
      <c r="AM69" s="37">
        <v>3878.812549181085</v>
      </c>
      <c r="AN69" s="37">
        <v>4089.9883697926953</v>
      </c>
      <c r="AO69" s="37">
        <v>4460.360745574718</v>
      </c>
      <c r="AP69" s="37">
        <v>5306.044884023086</v>
      </c>
      <c r="AQ69" s="82">
        <f aca="true" t="shared" si="2" ref="AQ69:AQ132">AP69/AO69*100-100</f>
        <v>18.959994195254296</v>
      </c>
      <c r="AR69" s="82">
        <f aca="true" t="shared" si="3" ref="AR69:AR132">AP69/AD69*100-100</f>
        <v>117.42094969015659</v>
      </c>
    </row>
    <row r="70" spans="1:44" ht="13.5">
      <c r="A70" s="1" t="s">
        <v>149</v>
      </c>
      <c r="B70" s="37">
        <v>0.024606385492842095</v>
      </c>
      <c r="C70" s="37">
        <v>100</v>
      </c>
      <c r="D70" s="37">
        <v>100.70290082156293</v>
      </c>
      <c r="E70" s="37">
        <v>106.51501931016044</v>
      </c>
      <c r="F70" s="37">
        <v>109.85180106670188</v>
      </c>
      <c r="G70" s="37">
        <v>140.8412361156235</v>
      </c>
      <c r="H70" s="37">
        <v>156.20283640202643</v>
      </c>
      <c r="I70" s="37">
        <v>160.4504044512848</v>
      </c>
      <c r="J70" s="37">
        <v>179.73374260193816</v>
      </c>
      <c r="K70" s="37">
        <v>203.9812062351549</v>
      </c>
      <c r="L70" s="37">
        <v>231.60731474765083</v>
      </c>
      <c r="M70" s="37">
        <v>250.6356568983871</v>
      </c>
      <c r="N70" s="37">
        <v>292.26728350630106</v>
      </c>
      <c r="O70" s="37">
        <v>343.4199612929144</v>
      </c>
      <c r="P70" s="37">
        <v>426.6921442853553</v>
      </c>
      <c r="Q70" s="37">
        <v>558.0590199480554</v>
      </c>
      <c r="R70" s="37">
        <v>780.8714734119314</v>
      </c>
      <c r="S70" s="37">
        <v>947.5301066315631</v>
      </c>
      <c r="T70" s="37">
        <v>1228.335943275233</v>
      </c>
      <c r="U70" s="37">
        <v>1362.7092999036965</v>
      </c>
      <c r="V70" s="37">
        <v>1389.118444480593</v>
      </c>
      <c r="W70" s="37">
        <v>1407.1988860019305</v>
      </c>
      <c r="X70" s="37">
        <v>1607.9299548476415</v>
      </c>
      <c r="Y70" s="37">
        <v>1635.7525887062209</v>
      </c>
      <c r="Z70" s="37">
        <v>1654.0720592725675</v>
      </c>
      <c r="AA70" s="37">
        <v>1729.6599953841335</v>
      </c>
      <c r="AB70" s="37">
        <v>1740.9257431949354</v>
      </c>
      <c r="AC70" s="37">
        <v>1762.7145238185506</v>
      </c>
      <c r="AD70" s="37">
        <v>1763.099232629476</v>
      </c>
      <c r="AE70" s="37">
        <v>1787.3527115201134</v>
      </c>
      <c r="AF70" s="37">
        <v>1791.1083738154982</v>
      </c>
      <c r="AG70" s="37">
        <v>1810.3209930563864</v>
      </c>
      <c r="AH70" s="37">
        <v>1943.034250017584</v>
      </c>
      <c r="AI70" s="37">
        <v>1997.9886174360645</v>
      </c>
      <c r="AJ70" s="37">
        <v>2024.9877180786943</v>
      </c>
      <c r="AK70" s="37">
        <v>2084.371607683086</v>
      </c>
      <c r="AL70" s="37">
        <v>2120.969634720733</v>
      </c>
      <c r="AM70" s="37">
        <v>2200.7683600395058</v>
      </c>
      <c r="AN70" s="37">
        <v>2360.7986573718704</v>
      </c>
      <c r="AO70" s="37">
        <v>2630.0226181303697</v>
      </c>
      <c r="AP70" s="37">
        <v>2996.292298834324</v>
      </c>
      <c r="AQ70" s="82">
        <f t="shared" si="2"/>
        <v>13.926484060594419</v>
      </c>
      <c r="AR70" s="82">
        <f t="shared" si="3"/>
        <v>69.9446204378225</v>
      </c>
    </row>
    <row r="71" spans="1:44" ht="13.5" customHeight="1">
      <c r="A71" s="1" t="s">
        <v>150</v>
      </c>
      <c r="B71" s="37">
        <v>0.20679805020953484</v>
      </c>
      <c r="C71" s="37">
        <v>100</v>
      </c>
      <c r="D71" s="37">
        <v>101.76513349221314</v>
      </c>
      <c r="E71" s="37">
        <v>146.95360831473823</v>
      </c>
      <c r="F71" s="37">
        <v>162.88474531063835</v>
      </c>
      <c r="G71" s="37">
        <v>199.26708326947372</v>
      </c>
      <c r="H71" s="37">
        <v>200.08348108007252</v>
      </c>
      <c r="I71" s="37">
        <v>201.20085058519868</v>
      </c>
      <c r="J71" s="37">
        <v>317.8910647827152</v>
      </c>
      <c r="K71" s="37">
        <v>403.94865934321894</v>
      </c>
      <c r="L71" s="37">
        <v>411.44085810859343</v>
      </c>
      <c r="M71" s="37">
        <v>657.8318720612288</v>
      </c>
      <c r="N71" s="37">
        <v>752.0878221485779</v>
      </c>
      <c r="O71" s="37">
        <v>906.0147861974799</v>
      </c>
      <c r="P71" s="37">
        <v>1029.2996378304179</v>
      </c>
      <c r="Q71" s="37">
        <v>1205.6174217516193</v>
      </c>
      <c r="R71" s="37">
        <v>1236.9974785270606</v>
      </c>
      <c r="S71" s="37">
        <v>2321.4545677077854</v>
      </c>
      <c r="T71" s="37">
        <v>2494.643830016076</v>
      </c>
      <c r="U71" s="37">
        <v>2700.0184331607734</v>
      </c>
      <c r="V71" s="37">
        <v>2860.9450163101696</v>
      </c>
      <c r="W71" s="37">
        <v>2863.203766080273</v>
      </c>
      <c r="X71" s="37">
        <v>2879.3720189508504</v>
      </c>
      <c r="Y71" s="37">
        <v>2893.3219126563745</v>
      </c>
      <c r="Z71" s="37">
        <v>3058.8345397120306</v>
      </c>
      <c r="AA71" s="37">
        <v>3078.6422286398893</v>
      </c>
      <c r="AB71" s="37">
        <v>3227.8599259267658</v>
      </c>
      <c r="AC71" s="37">
        <v>3237.2355479381868</v>
      </c>
      <c r="AD71" s="37">
        <v>3391.4621383320673</v>
      </c>
      <c r="AE71" s="37">
        <v>3707.9733081812697</v>
      </c>
      <c r="AF71" s="37">
        <v>4114.838388608282</v>
      </c>
      <c r="AG71" s="37">
        <v>4125.05121224708</v>
      </c>
      <c r="AH71" s="37">
        <v>4707.475828889749</v>
      </c>
      <c r="AI71" s="37">
        <v>4802.835303578502</v>
      </c>
      <c r="AJ71" s="37">
        <v>5006.275631141858</v>
      </c>
      <c r="AK71" s="37">
        <v>5029.195945281275</v>
      </c>
      <c r="AL71" s="37">
        <v>5199.876559669081</v>
      </c>
      <c r="AM71" s="37">
        <v>5451.072623048299</v>
      </c>
      <c r="AN71" s="37">
        <v>6080.809316181214</v>
      </c>
      <c r="AO71" s="37">
        <v>6145.998897375542</v>
      </c>
      <c r="AP71" s="37">
        <v>8486.839674584899</v>
      </c>
      <c r="AQ71" s="82">
        <f t="shared" si="2"/>
        <v>38.08723067309597</v>
      </c>
      <c r="AR71" s="82">
        <f t="shared" si="3"/>
        <v>150.24132154277137</v>
      </c>
    </row>
    <row r="72" spans="1:44" s="36" customFormat="1" ht="13.5">
      <c r="A72" s="3" t="s">
        <v>96</v>
      </c>
      <c r="B72" s="35">
        <v>0.01942655240115956</v>
      </c>
      <c r="C72" s="35">
        <v>100</v>
      </c>
      <c r="D72" s="35">
        <v>102.64621292278487</v>
      </c>
      <c r="E72" s="35">
        <v>103.67826350842869</v>
      </c>
      <c r="F72" s="35">
        <v>105.80246235154048</v>
      </c>
      <c r="G72" s="35">
        <v>112.22854895163951</v>
      </c>
      <c r="H72" s="35">
        <v>123.4139255222991</v>
      </c>
      <c r="I72" s="35">
        <v>128.9635397478701</v>
      </c>
      <c r="J72" s="35">
        <v>141.9600050558179</v>
      </c>
      <c r="K72" s="35">
        <v>178.36927170564306</v>
      </c>
      <c r="L72" s="35">
        <v>186.10915632640044</v>
      </c>
      <c r="M72" s="35">
        <v>194.7348490719706</v>
      </c>
      <c r="N72" s="35">
        <v>232.57071575802274</v>
      </c>
      <c r="O72" s="35">
        <v>320.72679332881063</v>
      </c>
      <c r="P72" s="35">
        <v>360.8178822891783</v>
      </c>
      <c r="Q72" s="35">
        <v>395.56428884543385</v>
      </c>
      <c r="R72" s="35">
        <v>448.2267022479085</v>
      </c>
      <c r="S72" s="35">
        <v>540.217551199732</v>
      </c>
      <c r="T72" s="35">
        <v>577.5994559284866</v>
      </c>
      <c r="U72" s="35">
        <v>622.507604358142</v>
      </c>
      <c r="V72" s="35">
        <v>622.507604358142</v>
      </c>
      <c r="W72" s="35">
        <v>674.680217705914</v>
      </c>
      <c r="X72" s="35">
        <v>805.3987370818288</v>
      </c>
      <c r="Y72" s="35">
        <v>805.3987370818288</v>
      </c>
      <c r="Z72" s="35">
        <v>851.6663823636108</v>
      </c>
      <c r="AA72" s="35">
        <v>851.6663823636108</v>
      </c>
      <c r="AB72" s="35">
        <v>861.7550208451306</v>
      </c>
      <c r="AC72" s="35">
        <v>863.8196600998998</v>
      </c>
      <c r="AD72" s="35">
        <v>879.4305731497162</v>
      </c>
      <c r="AE72" s="35">
        <v>907.2630453240819</v>
      </c>
      <c r="AF72" s="35">
        <v>944.9441329321023</v>
      </c>
      <c r="AG72" s="35">
        <v>972.0752542491291</v>
      </c>
      <c r="AH72" s="35">
        <v>991.7391492391223</v>
      </c>
      <c r="AI72" s="35">
        <v>1024.3780079838539</v>
      </c>
      <c r="AJ72" s="35">
        <v>1098.4396330318154</v>
      </c>
      <c r="AK72" s="35">
        <v>1110.3651857798807</v>
      </c>
      <c r="AL72" s="35">
        <v>1175.9760391055427</v>
      </c>
      <c r="AM72" s="35">
        <v>1223.479006488638</v>
      </c>
      <c r="AN72" s="35">
        <v>1289.8072091277386</v>
      </c>
      <c r="AO72" s="35">
        <v>1405.7757756878455</v>
      </c>
      <c r="AP72" s="35">
        <v>1883.7774194511674</v>
      </c>
      <c r="AQ72" s="81">
        <f t="shared" si="2"/>
        <v>34.002694599672964</v>
      </c>
      <c r="AR72" s="81">
        <f t="shared" si="3"/>
        <v>114.20422225080736</v>
      </c>
    </row>
    <row r="73" spans="1:44" ht="13.5">
      <c r="A73" s="1" t="s">
        <v>151</v>
      </c>
      <c r="B73" s="37">
        <v>0.01942655240115956</v>
      </c>
      <c r="C73" s="37">
        <v>100</v>
      </c>
      <c r="D73" s="37">
        <v>102.64621292278487</v>
      </c>
      <c r="E73" s="37">
        <v>103.67826350842869</v>
      </c>
      <c r="F73" s="37">
        <v>105.80246235154048</v>
      </c>
      <c r="G73" s="37">
        <v>112.22854895163951</v>
      </c>
      <c r="H73" s="37">
        <v>123.4139255222991</v>
      </c>
      <c r="I73" s="37">
        <v>128.9635397478701</v>
      </c>
      <c r="J73" s="37">
        <v>141.9600050558179</v>
      </c>
      <c r="K73" s="37">
        <v>178.36927170564306</v>
      </c>
      <c r="L73" s="37">
        <v>186.10915632640044</v>
      </c>
      <c r="M73" s="37">
        <v>194.7348490719706</v>
      </c>
      <c r="N73" s="37">
        <v>232.57071575802274</v>
      </c>
      <c r="O73" s="37">
        <v>320.72679332881063</v>
      </c>
      <c r="P73" s="37">
        <v>360.8178822891783</v>
      </c>
      <c r="Q73" s="37">
        <v>395.56428884543385</v>
      </c>
      <c r="R73" s="37">
        <v>448.2267022479085</v>
      </c>
      <c r="S73" s="37">
        <v>540.217551199732</v>
      </c>
      <c r="T73" s="37">
        <v>577.5994559284866</v>
      </c>
      <c r="U73" s="37">
        <v>622.507604358142</v>
      </c>
      <c r="V73" s="37">
        <v>622.507604358142</v>
      </c>
      <c r="W73" s="37">
        <v>674.680217705914</v>
      </c>
      <c r="X73" s="37">
        <v>805.3987370818288</v>
      </c>
      <c r="Y73" s="37">
        <v>805.3987370818288</v>
      </c>
      <c r="Z73" s="37">
        <v>851.6663823636108</v>
      </c>
      <c r="AA73" s="37">
        <v>851.6663823636108</v>
      </c>
      <c r="AB73" s="37">
        <v>861.7550208451306</v>
      </c>
      <c r="AC73" s="37">
        <v>863.8196600998998</v>
      </c>
      <c r="AD73" s="37">
        <v>879.4305731497162</v>
      </c>
      <c r="AE73" s="37">
        <v>907.2630453240819</v>
      </c>
      <c r="AF73" s="37">
        <v>944.9441329321023</v>
      </c>
      <c r="AG73" s="37">
        <v>972.0752542491291</v>
      </c>
      <c r="AH73" s="37">
        <v>991.7391492391223</v>
      </c>
      <c r="AI73" s="37">
        <v>1024.3780079838539</v>
      </c>
      <c r="AJ73" s="37">
        <v>1098.4396330318154</v>
      </c>
      <c r="AK73" s="37">
        <v>1110.3651857798807</v>
      </c>
      <c r="AL73" s="37">
        <v>1175.9760391055427</v>
      </c>
      <c r="AM73" s="37">
        <v>1223.479006488638</v>
      </c>
      <c r="AN73" s="37">
        <v>1289.8072091277386</v>
      </c>
      <c r="AO73" s="37">
        <v>1405.7757756878455</v>
      </c>
      <c r="AP73" s="37">
        <v>1883.7774194511674</v>
      </c>
      <c r="AQ73" s="82">
        <f t="shared" si="2"/>
        <v>34.002694599672964</v>
      </c>
      <c r="AR73" s="82">
        <f t="shared" si="3"/>
        <v>114.20422225080736</v>
      </c>
    </row>
    <row r="74" spans="1:44" s="36" customFormat="1" ht="13.5" customHeight="1">
      <c r="A74" s="54" t="s">
        <v>55</v>
      </c>
      <c r="B74" s="35">
        <v>8.394706536547227</v>
      </c>
      <c r="C74" s="35">
        <v>100</v>
      </c>
      <c r="D74" s="35">
        <v>103.06433450691205</v>
      </c>
      <c r="E74" s="35">
        <v>106.57251291304085</v>
      </c>
      <c r="F74" s="35">
        <v>123.81457475168892</v>
      </c>
      <c r="G74" s="35">
        <v>175.6877143496569</v>
      </c>
      <c r="H74" s="35">
        <v>222.05783402442881</v>
      </c>
      <c r="I74" s="35">
        <v>294.58876364055925</v>
      </c>
      <c r="J74" s="35">
        <v>344.15935132986385</v>
      </c>
      <c r="K74" s="35">
        <v>435.52866085579467</v>
      </c>
      <c r="L74" s="35">
        <v>477.6762601772937</v>
      </c>
      <c r="M74" s="35">
        <v>534.1366011521573</v>
      </c>
      <c r="N74" s="35">
        <v>546.1259176599993</v>
      </c>
      <c r="O74" s="35">
        <v>598.6411129843677</v>
      </c>
      <c r="P74" s="35">
        <v>706.989269064343</v>
      </c>
      <c r="Q74" s="35">
        <v>769.6891519439782</v>
      </c>
      <c r="R74" s="35">
        <v>946.4728402151267</v>
      </c>
      <c r="S74" s="35">
        <v>1253.8951122400722</v>
      </c>
      <c r="T74" s="35">
        <v>1889.007959965203</v>
      </c>
      <c r="U74" s="35">
        <v>2097.1250897529085</v>
      </c>
      <c r="V74" s="35">
        <v>2132.571408533629</v>
      </c>
      <c r="W74" s="35">
        <v>2197.0769081568806</v>
      </c>
      <c r="X74" s="35">
        <v>2276.1203161687727</v>
      </c>
      <c r="Y74" s="35">
        <v>2358.3018152633117</v>
      </c>
      <c r="Z74" s="35">
        <v>2449.57691822787</v>
      </c>
      <c r="AA74" s="35">
        <v>2553.0060765584985</v>
      </c>
      <c r="AB74" s="35">
        <v>2586.696923842814</v>
      </c>
      <c r="AC74" s="35">
        <v>2610.4727687244545</v>
      </c>
      <c r="AD74" s="35">
        <v>2662.3852458815327</v>
      </c>
      <c r="AE74" s="35">
        <v>2752.7739219498176</v>
      </c>
      <c r="AF74" s="35">
        <v>2804.0890508498187</v>
      </c>
      <c r="AG74" s="35">
        <v>2938.0054134457723</v>
      </c>
      <c r="AH74" s="35">
        <v>3083.7201412807435</v>
      </c>
      <c r="AI74" s="35">
        <v>3371.5689404707405</v>
      </c>
      <c r="AJ74" s="35">
        <v>3559.309286910015</v>
      </c>
      <c r="AK74" s="35">
        <v>3800.86506480839</v>
      </c>
      <c r="AL74" s="35">
        <v>3968.1690080184076</v>
      </c>
      <c r="AM74" s="35">
        <v>4249.460616481772</v>
      </c>
      <c r="AN74" s="35">
        <v>4766.673419787813</v>
      </c>
      <c r="AO74" s="35">
        <v>5380.768510722442</v>
      </c>
      <c r="AP74" s="35">
        <v>6576.084854462372</v>
      </c>
      <c r="AQ74" s="81">
        <f t="shared" si="2"/>
        <v>22.214602641945703</v>
      </c>
      <c r="AR74" s="81">
        <f t="shared" si="3"/>
        <v>146.9997482383504</v>
      </c>
    </row>
    <row r="75" spans="1:44" s="36" customFormat="1" ht="13.5">
      <c r="A75" s="3" t="s">
        <v>56</v>
      </c>
      <c r="B75" s="35">
        <v>0.5939627278843023</v>
      </c>
      <c r="C75" s="35">
        <v>100</v>
      </c>
      <c r="D75" s="35">
        <v>102.67330735993579</v>
      </c>
      <c r="E75" s="35">
        <v>113.12989217005298</v>
      </c>
      <c r="F75" s="35">
        <v>139.18685431960395</v>
      </c>
      <c r="G75" s="35">
        <v>298.6201616480148</v>
      </c>
      <c r="H75" s="35">
        <v>571.6481216004286</v>
      </c>
      <c r="I75" s="35">
        <v>626.2105681818535</v>
      </c>
      <c r="J75" s="35">
        <v>743.6840690023303</v>
      </c>
      <c r="K75" s="35">
        <v>879.3725664991839</v>
      </c>
      <c r="L75" s="35">
        <v>974.657755784069</v>
      </c>
      <c r="M75" s="35">
        <v>1156.8763154990345</v>
      </c>
      <c r="N75" s="35">
        <v>1186.4797854615413</v>
      </c>
      <c r="O75" s="35">
        <v>1366.766816215572</v>
      </c>
      <c r="P75" s="35">
        <v>1540.1119057318638</v>
      </c>
      <c r="Q75" s="35">
        <v>1767.4285811723446</v>
      </c>
      <c r="R75" s="35">
        <v>2427.1657083559858</v>
      </c>
      <c r="S75" s="35">
        <v>3611.480052540679</v>
      </c>
      <c r="T75" s="35">
        <v>4254.806516631729</v>
      </c>
      <c r="U75" s="35">
        <v>4838.503354864114</v>
      </c>
      <c r="V75" s="35">
        <v>4850.4013417180495</v>
      </c>
      <c r="W75" s="35">
        <v>4883.060482285806</v>
      </c>
      <c r="X75" s="35">
        <v>5469.019096604443</v>
      </c>
      <c r="Y75" s="35">
        <v>5517.290345957823</v>
      </c>
      <c r="Z75" s="35">
        <v>5940.46846697514</v>
      </c>
      <c r="AA75" s="35">
        <v>6011.530670705147</v>
      </c>
      <c r="AB75" s="35">
        <v>6017.39558896648</v>
      </c>
      <c r="AC75" s="35">
        <v>5500.468871129031</v>
      </c>
      <c r="AD75" s="35">
        <v>5783.339203768478</v>
      </c>
      <c r="AE75" s="35">
        <v>5929.719766059901</v>
      </c>
      <c r="AF75" s="35">
        <v>6052.371703542376</v>
      </c>
      <c r="AG75" s="35">
        <v>6231.6487100886025</v>
      </c>
      <c r="AH75" s="35">
        <v>6598.629540638544</v>
      </c>
      <c r="AI75" s="35">
        <v>7638.063054885461</v>
      </c>
      <c r="AJ75" s="35">
        <v>8055.319103698764</v>
      </c>
      <c r="AK75" s="35">
        <v>8303.271181146718</v>
      </c>
      <c r="AL75" s="35">
        <v>8543.104446824918</v>
      </c>
      <c r="AM75" s="35">
        <v>9229.180983710383</v>
      </c>
      <c r="AN75" s="35">
        <v>10459.07105544104</v>
      </c>
      <c r="AO75" s="35">
        <v>11590.757979356227</v>
      </c>
      <c r="AP75" s="35">
        <v>13371.275806801625</v>
      </c>
      <c r="AQ75" s="81">
        <f t="shared" si="2"/>
        <v>15.361530545427641</v>
      </c>
      <c r="AR75" s="81">
        <f t="shared" si="3"/>
        <v>131.20338157043903</v>
      </c>
    </row>
    <row r="76" spans="1:44" ht="13.5">
      <c r="A76" s="1" t="s">
        <v>57</v>
      </c>
      <c r="B76" s="37">
        <v>0.3869392152694931</v>
      </c>
      <c r="C76" s="37">
        <v>100</v>
      </c>
      <c r="D76" s="37">
        <v>102.85423982129831</v>
      </c>
      <c r="E76" s="37">
        <v>118.68022898854348</v>
      </c>
      <c r="F76" s="37">
        <v>146.87026579010126</v>
      </c>
      <c r="G76" s="37">
        <v>351.24456831747</v>
      </c>
      <c r="H76" s="37">
        <v>651.3791210928003</v>
      </c>
      <c r="I76" s="37">
        <v>707.9612461615138</v>
      </c>
      <c r="J76" s="37">
        <v>859.8425657194638</v>
      </c>
      <c r="K76" s="37">
        <v>932.3326000230951</v>
      </c>
      <c r="L76" s="37">
        <v>1061.3060092657422</v>
      </c>
      <c r="M76" s="37">
        <v>1155.2143267936917</v>
      </c>
      <c r="N76" s="37">
        <v>1193.7788607537184</v>
      </c>
      <c r="O76" s="37">
        <v>1403.9677108632184</v>
      </c>
      <c r="P76" s="37">
        <v>1520.3015620827439</v>
      </c>
      <c r="Q76" s="37">
        <v>1809.6845442024082</v>
      </c>
      <c r="R76" s="37">
        <v>2669.283546325941</v>
      </c>
      <c r="S76" s="37">
        <v>4121.166608382874</v>
      </c>
      <c r="T76" s="37">
        <v>4538.582690406075</v>
      </c>
      <c r="U76" s="37">
        <v>5259.807556540391</v>
      </c>
      <c r="V76" s="37">
        <v>5266.029995544854</v>
      </c>
      <c r="W76" s="37">
        <v>5302.737648264536</v>
      </c>
      <c r="X76" s="37">
        <v>6167.485809900349</v>
      </c>
      <c r="Y76" s="37">
        <v>6169.127266251057</v>
      </c>
      <c r="Z76" s="37">
        <v>6818.336342363528</v>
      </c>
      <c r="AA76" s="37">
        <v>6848.063900395523</v>
      </c>
      <c r="AB76" s="37">
        <v>6844.004886350569</v>
      </c>
      <c r="AC76" s="37">
        <v>6001.558780852906</v>
      </c>
      <c r="AD76" s="37">
        <v>6428.765607117414</v>
      </c>
      <c r="AE76" s="37">
        <v>6611.086724990175</v>
      </c>
      <c r="AF76" s="37">
        <v>6766.878320611029</v>
      </c>
      <c r="AG76" s="37">
        <v>6853.9375890749925</v>
      </c>
      <c r="AH76" s="37">
        <v>7253.912745723701</v>
      </c>
      <c r="AI76" s="37">
        <v>8701.987170624152</v>
      </c>
      <c r="AJ76" s="37">
        <v>9305.509297047181</v>
      </c>
      <c r="AK76" s="37">
        <v>9551.173069478551</v>
      </c>
      <c r="AL76" s="37">
        <v>9801.056395823025</v>
      </c>
      <c r="AM76" s="37">
        <v>10745.800438850241</v>
      </c>
      <c r="AN76" s="37">
        <v>12441.779810530319</v>
      </c>
      <c r="AO76" s="37">
        <v>13468.01025304089</v>
      </c>
      <c r="AP76" s="37">
        <v>15459.600193659986</v>
      </c>
      <c r="AQ76" s="82">
        <f t="shared" si="2"/>
        <v>14.78755883906031</v>
      </c>
      <c r="AR76" s="82">
        <f t="shared" si="3"/>
        <v>140.4754059868718</v>
      </c>
    </row>
    <row r="77" spans="1:44" ht="13.5" customHeight="1">
      <c r="A77" s="1" t="s">
        <v>58</v>
      </c>
      <c r="B77" s="37">
        <v>0.03276695553481115</v>
      </c>
      <c r="C77" s="37">
        <v>100</v>
      </c>
      <c r="D77" s="37">
        <v>100</v>
      </c>
      <c r="E77" s="37">
        <v>100</v>
      </c>
      <c r="F77" s="37">
        <v>101.79575125918616</v>
      </c>
      <c r="G77" s="37">
        <v>182.43416558589897</v>
      </c>
      <c r="H77" s="37">
        <v>449.8429507605578</v>
      </c>
      <c r="I77" s="37">
        <v>487.4530030090388</v>
      </c>
      <c r="J77" s="37">
        <v>603.8254658420805</v>
      </c>
      <c r="K77" s="37">
        <v>1076.1956860734263</v>
      </c>
      <c r="L77" s="37">
        <v>1151.1639578877453</v>
      </c>
      <c r="M77" s="37">
        <v>3176.9527354285183</v>
      </c>
      <c r="N77" s="37">
        <v>3211.7236217572845</v>
      </c>
      <c r="O77" s="37">
        <v>3299.811369661756</v>
      </c>
      <c r="P77" s="37">
        <v>4150.107457552776</v>
      </c>
      <c r="Q77" s="37">
        <v>4397.890799176481</v>
      </c>
      <c r="R77" s="37">
        <v>5712.808099358682</v>
      </c>
      <c r="S77" s="37">
        <v>7595.612810998164</v>
      </c>
      <c r="T77" s="37">
        <v>11447.532210021891</v>
      </c>
      <c r="U77" s="37">
        <v>11458.758967921303</v>
      </c>
      <c r="V77" s="37">
        <v>11468.23053955007</v>
      </c>
      <c r="W77" s="37">
        <v>11468.23053955007</v>
      </c>
      <c r="X77" s="37">
        <v>11468.23053955007</v>
      </c>
      <c r="Y77" s="37">
        <v>11468.23053955007</v>
      </c>
      <c r="Z77" s="37">
        <v>11468.23053955007</v>
      </c>
      <c r="AA77" s="37">
        <v>12303.945757831592</v>
      </c>
      <c r="AB77" s="37">
        <v>12357.474189783457</v>
      </c>
      <c r="AC77" s="37">
        <v>12518.059485639054</v>
      </c>
      <c r="AD77" s="37">
        <v>12518.059485639054</v>
      </c>
      <c r="AE77" s="37">
        <v>12518.059485639054</v>
      </c>
      <c r="AF77" s="37">
        <v>12518.059485639054</v>
      </c>
      <c r="AG77" s="37">
        <v>14189.489922202089</v>
      </c>
      <c r="AH77" s="37">
        <v>14189.489922202089</v>
      </c>
      <c r="AI77" s="37">
        <v>14789.23849061584</v>
      </c>
      <c r="AJ77" s="37">
        <v>14789.23849061584</v>
      </c>
      <c r="AK77" s="37">
        <v>14789.23849061584</v>
      </c>
      <c r="AL77" s="37">
        <v>14789.23849061584</v>
      </c>
      <c r="AM77" s="37">
        <v>14789.23849061584</v>
      </c>
      <c r="AN77" s="37">
        <v>14846.439308134904</v>
      </c>
      <c r="AO77" s="37">
        <v>16919.05929132262</v>
      </c>
      <c r="AP77" s="37">
        <v>16919.05929132262</v>
      </c>
      <c r="AQ77" s="82">
        <f t="shared" si="2"/>
        <v>0</v>
      </c>
      <c r="AR77" s="82">
        <f t="shared" si="3"/>
        <v>35.15720476270684</v>
      </c>
    </row>
    <row r="78" spans="1:44" ht="13.5">
      <c r="A78" s="1" t="s">
        <v>59</v>
      </c>
      <c r="B78" s="37">
        <v>0.13606691382513986</v>
      </c>
      <c r="C78" s="37">
        <v>100</v>
      </c>
      <c r="D78" s="37">
        <v>103.38462574884167</v>
      </c>
      <c r="E78" s="37">
        <v>103.96582366907822</v>
      </c>
      <c r="F78" s="37">
        <v>136.49557962185867</v>
      </c>
      <c r="G78" s="37">
        <v>223.75233843376824</v>
      </c>
      <c r="H78" s="37">
        <v>491.01253048567514</v>
      </c>
      <c r="I78" s="37">
        <v>556.9205141102062</v>
      </c>
      <c r="J78" s="37">
        <v>593.3203669485</v>
      </c>
      <c r="K78" s="37">
        <v>859.2395081140037</v>
      </c>
      <c r="L78" s="37">
        <v>888.1382025769847</v>
      </c>
      <c r="M78" s="37">
        <v>906.775909852499</v>
      </c>
      <c r="N78" s="37">
        <v>917.3455445576246</v>
      </c>
      <c r="O78" s="37">
        <v>1009.733130577589</v>
      </c>
      <c r="P78" s="37">
        <v>1173.420777031132</v>
      </c>
      <c r="Q78" s="37">
        <v>1238.9795027579298</v>
      </c>
      <c r="R78" s="37">
        <v>1345.9195885673807</v>
      </c>
      <c r="S78" s="37">
        <v>1894.3473483117905</v>
      </c>
      <c r="T78" s="37">
        <v>2510.7438046375237</v>
      </c>
      <c r="U78" s="37">
        <v>2895.811715714531</v>
      </c>
      <c r="V78" s="37">
        <v>2918.9757743492028</v>
      </c>
      <c r="W78" s="37">
        <v>2947.786909473503</v>
      </c>
      <c r="X78" s="37">
        <v>3036.298376368059</v>
      </c>
      <c r="Y78" s="37">
        <v>3232.952068297884</v>
      </c>
      <c r="Z78" s="37">
        <v>3232.952068297884</v>
      </c>
      <c r="AA78" s="37">
        <v>3236.4718071651155</v>
      </c>
      <c r="AB78" s="37">
        <v>3251.933099148784</v>
      </c>
      <c r="AC78" s="37">
        <v>3321.3512694433916</v>
      </c>
      <c r="AD78" s="37">
        <v>3329.5326003362466</v>
      </c>
      <c r="AE78" s="37">
        <v>3440.175283520621</v>
      </c>
      <c r="AF78" s="37">
        <v>3526.24840988408</v>
      </c>
      <c r="AG78" s="37">
        <v>3629.632275513814</v>
      </c>
      <c r="AH78" s="37">
        <v>4034.8404554198773</v>
      </c>
      <c r="AI78" s="37">
        <v>4308.700174671299</v>
      </c>
      <c r="AJ78" s="37">
        <v>4399.730811206701</v>
      </c>
      <c r="AK78" s="37">
        <v>4736.640523597326</v>
      </c>
      <c r="AL78" s="37">
        <v>4979.336003482528</v>
      </c>
      <c r="AM78" s="37">
        <v>5264.123107831832</v>
      </c>
      <c r="AN78" s="37">
        <v>5734.3813239890305</v>
      </c>
      <c r="AO78" s="37">
        <v>7065.766337491439</v>
      </c>
      <c r="AP78" s="37">
        <v>8920.927170457571</v>
      </c>
      <c r="AQ78" s="82">
        <f t="shared" si="2"/>
        <v>26.25562103748777</v>
      </c>
      <c r="AR78" s="82">
        <f t="shared" si="3"/>
        <v>167.93331801456623</v>
      </c>
    </row>
    <row r="79" spans="1:44" ht="13.5">
      <c r="A79" s="1" t="s">
        <v>60</v>
      </c>
      <c r="B79" s="37">
        <v>0.03818964325485823</v>
      </c>
      <c r="C79" s="37">
        <v>100</v>
      </c>
      <c r="D79" s="37">
        <v>100.59943045515742</v>
      </c>
      <c r="E79" s="37">
        <v>100.81006352003179</v>
      </c>
      <c r="F79" s="37">
        <v>103.00879572894227</v>
      </c>
      <c r="G79" s="37">
        <v>131.86417595056437</v>
      </c>
      <c r="H79" s="37">
        <v>155.61831933357763</v>
      </c>
      <c r="I79" s="37">
        <v>163.83923145798428</v>
      </c>
      <c r="J79" s="37">
        <v>222.49532908449126</v>
      </c>
      <c r="K79" s="37">
        <v>245.63621714775226</v>
      </c>
      <c r="L79" s="37">
        <v>253.55310161322342</v>
      </c>
      <c r="M79" s="37">
        <v>331.56681809836226</v>
      </c>
      <c r="N79" s="37">
        <v>333.7588680387077</v>
      </c>
      <c r="O79" s="37">
        <v>603.3661742946956</v>
      </c>
      <c r="P79" s="37">
        <v>807.9322681585628</v>
      </c>
      <c r="Q79" s="37">
        <v>965.1615295898345</v>
      </c>
      <c r="R79" s="37">
        <v>1007.3157927855846</v>
      </c>
      <c r="S79" s="37">
        <v>1146.9199996646803</v>
      </c>
      <c r="T79" s="37">
        <v>1422.1374209465644</v>
      </c>
      <c r="U79" s="37">
        <v>1811.2773118244268</v>
      </c>
      <c r="V79" s="37">
        <v>1842.621897008643</v>
      </c>
      <c r="W79" s="37">
        <v>1875.993238960558</v>
      </c>
      <c r="X79" s="37">
        <v>1912.3674928690652</v>
      </c>
      <c r="Y79" s="37">
        <v>1945.8351571343344</v>
      </c>
      <c r="Z79" s="37">
        <v>1949.699573531768</v>
      </c>
      <c r="AA79" s="37">
        <v>2024.138053589444</v>
      </c>
      <c r="AB79" s="37">
        <v>2055.4659326449037</v>
      </c>
      <c r="AC79" s="37">
        <v>2166.302895761555</v>
      </c>
      <c r="AD79" s="37">
        <v>2208.1506774563854</v>
      </c>
      <c r="AE79" s="37">
        <v>2243.306789387552</v>
      </c>
      <c r="AF79" s="37">
        <v>2265.7499669525446</v>
      </c>
      <c r="AG79" s="37">
        <v>2369.505963764626</v>
      </c>
      <c r="AH79" s="37">
        <v>2580.85738706445</v>
      </c>
      <c r="AI79" s="37">
        <v>2584.8585362713748</v>
      </c>
      <c r="AJ79" s="37">
        <v>2635.183835037186</v>
      </c>
      <c r="AK79" s="37">
        <v>2802.1160091760685</v>
      </c>
      <c r="AL79" s="37">
        <v>3135.702198569231</v>
      </c>
      <c r="AM79" s="37">
        <v>3219.370703642552</v>
      </c>
      <c r="AN79" s="37">
        <v>3439.51033516763</v>
      </c>
      <c r="AO79" s="37">
        <v>4120.85091290803</v>
      </c>
      <c r="AP79" s="37">
        <v>5024.524394565002</v>
      </c>
      <c r="AQ79" s="82">
        <f t="shared" si="2"/>
        <v>21.929293263833728</v>
      </c>
      <c r="AR79" s="82">
        <f t="shared" si="3"/>
        <v>127.54445363995069</v>
      </c>
    </row>
    <row r="80" spans="1:44" s="36" customFormat="1" ht="13.5" customHeight="1">
      <c r="A80" s="3" t="s">
        <v>61</v>
      </c>
      <c r="B80" s="35">
        <v>6.501913450854534</v>
      </c>
      <c r="C80" s="35">
        <v>100</v>
      </c>
      <c r="D80" s="35">
        <v>103.79056627670475</v>
      </c>
      <c r="E80" s="35">
        <v>107.08443055371134</v>
      </c>
      <c r="F80" s="35">
        <v>114.85876604732402</v>
      </c>
      <c r="G80" s="35">
        <v>164.86236983084305</v>
      </c>
      <c r="H80" s="35">
        <v>197.34767952154291</v>
      </c>
      <c r="I80" s="35">
        <v>233.58090068566597</v>
      </c>
      <c r="J80" s="35">
        <v>284.63051679369045</v>
      </c>
      <c r="K80" s="35">
        <v>376.04883981260895</v>
      </c>
      <c r="L80" s="35">
        <v>419.80633919915846</v>
      </c>
      <c r="M80" s="35">
        <v>466.1246858785745</v>
      </c>
      <c r="N80" s="35">
        <v>477.6360742723837</v>
      </c>
      <c r="O80" s="35">
        <v>518.6210581729623</v>
      </c>
      <c r="P80" s="35">
        <v>625.8654880490741</v>
      </c>
      <c r="Q80" s="35">
        <v>681.8519395135439</v>
      </c>
      <c r="R80" s="35">
        <v>834.8042634933498</v>
      </c>
      <c r="S80" s="35">
        <v>1120.0634236857634</v>
      </c>
      <c r="T80" s="35">
        <v>1875.691146470922</v>
      </c>
      <c r="U80" s="35">
        <v>2088.8423944203178</v>
      </c>
      <c r="V80" s="35">
        <v>2132.8299233725115</v>
      </c>
      <c r="W80" s="35">
        <v>2212.2313816516644</v>
      </c>
      <c r="X80" s="35">
        <v>2260.6016427927843</v>
      </c>
      <c r="Y80" s="35">
        <v>2360.3400823809666</v>
      </c>
      <c r="Z80" s="35">
        <v>2438.518342861003</v>
      </c>
      <c r="AA80" s="35">
        <v>2549.280922909778</v>
      </c>
      <c r="AB80" s="35">
        <v>2591.1404820392345</v>
      </c>
      <c r="AC80" s="35">
        <v>2665.735477984459</v>
      </c>
      <c r="AD80" s="35">
        <v>2706.3934662622573</v>
      </c>
      <c r="AE80" s="35">
        <v>2806.91925916265</v>
      </c>
      <c r="AF80" s="35">
        <v>2855.9856884575343</v>
      </c>
      <c r="AG80" s="35">
        <v>3008.7905105256655</v>
      </c>
      <c r="AH80" s="35">
        <v>3160.38117774617</v>
      </c>
      <c r="AI80" s="35">
        <v>3420.0727712511716</v>
      </c>
      <c r="AJ80" s="35">
        <v>3611.3599851022054</v>
      </c>
      <c r="AK80" s="35">
        <v>3884.2359709408925</v>
      </c>
      <c r="AL80" s="35">
        <v>4071.1721065864726</v>
      </c>
      <c r="AM80" s="35">
        <v>4350.6808617367105</v>
      </c>
      <c r="AN80" s="35">
        <v>4871.0997185080205</v>
      </c>
      <c r="AO80" s="35">
        <v>5518.012097942378</v>
      </c>
      <c r="AP80" s="35">
        <v>6833.34883264553</v>
      </c>
      <c r="AQ80" s="81">
        <f t="shared" si="2"/>
        <v>23.837148439627924</v>
      </c>
      <c r="AR80" s="81">
        <f t="shared" si="3"/>
        <v>152.48911209067182</v>
      </c>
    </row>
    <row r="81" spans="1:44" ht="13.5">
      <c r="A81" s="1" t="s">
        <v>62</v>
      </c>
      <c r="B81" s="37">
        <v>0.6109315907327668</v>
      </c>
      <c r="C81" s="37">
        <v>100</v>
      </c>
      <c r="D81" s="37">
        <v>101.73254649273262</v>
      </c>
      <c r="E81" s="37">
        <v>113.24237754386942</v>
      </c>
      <c r="F81" s="37">
        <v>143.63453286657557</v>
      </c>
      <c r="G81" s="37">
        <v>237.6508862742098</v>
      </c>
      <c r="H81" s="37">
        <v>380.96655282881215</v>
      </c>
      <c r="I81" s="37">
        <v>459.93183729166657</v>
      </c>
      <c r="J81" s="37">
        <v>629.0894639327419</v>
      </c>
      <c r="K81" s="37">
        <v>847.7003734426834</v>
      </c>
      <c r="L81" s="37">
        <v>985.1702987097419</v>
      </c>
      <c r="M81" s="37">
        <v>1071.131856968969</v>
      </c>
      <c r="N81" s="37">
        <v>1093.3945207342665</v>
      </c>
      <c r="O81" s="37">
        <v>1238.084399715831</v>
      </c>
      <c r="P81" s="37">
        <v>1630.7643503165743</v>
      </c>
      <c r="Q81" s="37">
        <v>1857.229260861035</v>
      </c>
      <c r="R81" s="37">
        <v>2288.6557290970045</v>
      </c>
      <c r="S81" s="37">
        <v>3514.394170100615</v>
      </c>
      <c r="T81" s="37">
        <v>4872.216066279449</v>
      </c>
      <c r="U81" s="37">
        <v>5300.424339486601</v>
      </c>
      <c r="V81" s="37">
        <v>5510.846705416064</v>
      </c>
      <c r="W81" s="37">
        <v>5888.434602721654</v>
      </c>
      <c r="X81" s="37">
        <v>5993.931373262584</v>
      </c>
      <c r="Y81" s="37">
        <v>6261.787024452871</v>
      </c>
      <c r="Z81" s="37">
        <v>6396.548887947135</v>
      </c>
      <c r="AA81" s="37">
        <v>6408.681389940557</v>
      </c>
      <c r="AB81" s="37">
        <v>6436.731224133485</v>
      </c>
      <c r="AC81" s="37">
        <v>6577.359950740187</v>
      </c>
      <c r="AD81" s="37">
        <v>6632.493252108319</v>
      </c>
      <c r="AE81" s="37">
        <v>6730.6366382491715</v>
      </c>
      <c r="AF81" s="37">
        <v>6918.528527681493</v>
      </c>
      <c r="AG81" s="37">
        <v>7202.829891221658</v>
      </c>
      <c r="AH81" s="37">
        <v>7362.635844320953</v>
      </c>
      <c r="AI81" s="37">
        <v>7664.81309715583</v>
      </c>
      <c r="AJ81" s="37">
        <v>8004.994535640072</v>
      </c>
      <c r="AK81" s="37">
        <v>8642.109621846159</v>
      </c>
      <c r="AL81" s="37">
        <v>8969.964378609016</v>
      </c>
      <c r="AM81" s="37">
        <v>9746.043329684588</v>
      </c>
      <c r="AN81" s="37">
        <v>10073.592694528512</v>
      </c>
      <c r="AO81" s="37">
        <v>12003.37304491474</v>
      </c>
      <c r="AP81" s="37">
        <v>15669.904530454838</v>
      </c>
      <c r="AQ81" s="82">
        <f t="shared" si="2"/>
        <v>30.545843004466434</v>
      </c>
      <c r="AR81" s="82">
        <f t="shared" si="3"/>
        <v>136.25963773839845</v>
      </c>
    </row>
    <row r="82" spans="1:44" ht="13.5">
      <c r="A82" s="1" t="s">
        <v>63</v>
      </c>
      <c r="B82" s="37">
        <v>5.890981860121768</v>
      </c>
      <c r="C82" s="37">
        <v>100</v>
      </c>
      <c r="D82" s="37">
        <v>104.0039957745772</v>
      </c>
      <c r="E82" s="37">
        <v>106.44581301258253</v>
      </c>
      <c r="F82" s="37">
        <v>111.87453940822229</v>
      </c>
      <c r="G82" s="37">
        <v>157.31374632567662</v>
      </c>
      <c r="H82" s="37">
        <v>178.3052562003057</v>
      </c>
      <c r="I82" s="37">
        <v>210.10689566442198</v>
      </c>
      <c r="J82" s="37">
        <v>248.9079738433638</v>
      </c>
      <c r="K82" s="37">
        <v>327.13563169992693</v>
      </c>
      <c r="L82" s="37">
        <v>361.1745675644657</v>
      </c>
      <c r="M82" s="37">
        <v>403.3816657479123</v>
      </c>
      <c r="N82" s="37">
        <v>413.77807977563623</v>
      </c>
      <c r="O82" s="37">
        <v>444.00821872456333</v>
      </c>
      <c r="P82" s="37">
        <v>521.6512033970514</v>
      </c>
      <c r="Q82" s="37">
        <v>559.9579745188531</v>
      </c>
      <c r="R82" s="37">
        <v>684.0307914881166</v>
      </c>
      <c r="S82" s="37">
        <v>871.7563797361554</v>
      </c>
      <c r="T82" s="37">
        <v>1564.9328078106903</v>
      </c>
      <c r="U82" s="37">
        <v>1755.7812998428815</v>
      </c>
      <c r="V82" s="37">
        <v>1782.5084973049748</v>
      </c>
      <c r="W82" s="37">
        <v>1830.9861605606611</v>
      </c>
      <c r="X82" s="37">
        <v>1873.4320460901556</v>
      </c>
      <c r="Y82" s="37">
        <v>1955.7356814381656</v>
      </c>
      <c r="Z82" s="37">
        <v>2028.0458690876123</v>
      </c>
      <c r="AA82" s="37">
        <v>2149.0370038851897</v>
      </c>
      <c r="AB82" s="37">
        <v>2192.328717691639</v>
      </c>
      <c r="AC82" s="37">
        <v>2260.07560358103</v>
      </c>
      <c r="AD82" s="37">
        <v>2299.2324115356473</v>
      </c>
      <c r="AE82" s="37">
        <v>2400.0052748881203</v>
      </c>
      <c r="AF82" s="37">
        <v>2434.6746374104678</v>
      </c>
      <c r="AG82" s="37">
        <v>2573.842447319185</v>
      </c>
      <c r="AH82" s="37">
        <v>2724.5811381137855</v>
      </c>
      <c r="AI82" s="37">
        <v>2979.8667035484186</v>
      </c>
      <c r="AJ82" s="37">
        <v>3155.7126568989142</v>
      </c>
      <c r="AK82" s="37">
        <v>3390.814774428672</v>
      </c>
      <c r="AL82" s="37">
        <v>3563.136769442478</v>
      </c>
      <c r="AM82" s="37">
        <v>3791.1480956563328</v>
      </c>
      <c r="AN82" s="37">
        <v>4331.568722642664</v>
      </c>
      <c r="AO82" s="37">
        <v>4845.439685755711</v>
      </c>
      <c r="AP82" s="37">
        <v>5916.942848507982</v>
      </c>
      <c r="AQ82" s="82">
        <f t="shared" si="2"/>
        <v>22.113641531896505</v>
      </c>
      <c r="AR82" s="82">
        <f t="shared" si="3"/>
        <v>157.3442692796802</v>
      </c>
    </row>
    <row r="83" spans="1:44" s="36" customFormat="1" ht="13.5" customHeight="1">
      <c r="A83" s="3" t="s">
        <v>64</v>
      </c>
      <c r="B83" s="35">
        <v>1.2988303578083908</v>
      </c>
      <c r="C83" s="35">
        <v>100</v>
      </c>
      <c r="D83" s="35">
        <v>99.60765478383108</v>
      </c>
      <c r="E83" s="35">
        <v>101.01113761760931</v>
      </c>
      <c r="F83" s="35">
        <v>161.61730370474487</v>
      </c>
      <c r="G83" s="35">
        <v>173.66139998920664</v>
      </c>
      <c r="H83" s="35">
        <v>185.88658607580177</v>
      </c>
      <c r="I83" s="35">
        <v>448.3400614158986</v>
      </c>
      <c r="J83" s="35">
        <v>459.45426872860503</v>
      </c>
      <c r="K83" s="35">
        <v>530.3107937219105</v>
      </c>
      <c r="L83" s="35">
        <v>540.0991411036478</v>
      </c>
      <c r="M83" s="35">
        <v>589.8200911518525</v>
      </c>
      <c r="N83" s="35">
        <v>596.1468487597441</v>
      </c>
      <c r="O83" s="35">
        <v>647.9511959233031</v>
      </c>
      <c r="P83" s="35">
        <v>732.1011005164413</v>
      </c>
      <c r="Q83" s="35">
        <v>753.1280360246559</v>
      </c>
      <c r="R83" s="35">
        <v>828.3535237298364</v>
      </c>
      <c r="S83" s="35">
        <v>845.7159199299755</v>
      </c>
      <c r="T83" s="35">
        <v>873.7780743730672</v>
      </c>
      <c r="U83" s="35">
        <v>884.9397301709843</v>
      </c>
      <c r="V83" s="35">
        <v>888.3977468748814</v>
      </c>
      <c r="W83" s="35">
        <v>892.8979631431157</v>
      </c>
      <c r="X83" s="35">
        <v>893.6751126603976</v>
      </c>
      <c r="Y83" s="35">
        <v>903.4743467833886</v>
      </c>
      <c r="Z83" s="35">
        <v>908.5307338020375</v>
      </c>
      <c r="AA83" s="35">
        <v>990.0505577141678</v>
      </c>
      <c r="AB83" s="35">
        <v>995.5739907601817</v>
      </c>
      <c r="AC83" s="35">
        <v>1012.2168388813433</v>
      </c>
      <c r="AD83" s="35">
        <v>1014.850636296184</v>
      </c>
      <c r="AE83" s="35">
        <v>1028.8877325235221</v>
      </c>
      <c r="AF83" s="35">
        <v>1058.8370571459075</v>
      </c>
      <c r="AG83" s="35">
        <v>1077.4545590191626</v>
      </c>
      <c r="AH83" s="35">
        <v>1092.568191596129</v>
      </c>
      <c r="AI83" s="35">
        <v>1177.6671923798497</v>
      </c>
      <c r="AJ83" s="35">
        <v>1242.6931314686335</v>
      </c>
      <c r="AK83" s="35">
        <v>1324.5356384441382</v>
      </c>
      <c r="AL83" s="35">
        <v>1360.3932158797688</v>
      </c>
      <c r="AM83" s="35">
        <v>1465.499227064173</v>
      </c>
      <c r="AN83" s="35">
        <v>1640.7511161257564</v>
      </c>
      <c r="AO83" s="35">
        <v>1853.8658762314126</v>
      </c>
      <c r="AP83" s="35">
        <v>2180.7469718859043</v>
      </c>
      <c r="AQ83" s="81">
        <f t="shared" si="2"/>
        <v>17.63240263740029</v>
      </c>
      <c r="AR83" s="81">
        <f t="shared" si="3"/>
        <v>114.8835398916234</v>
      </c>
    </row>
    <row r="84" spans="1:44" ht="13.5">
      <c r="A84" s="1" t="s">
        <v>161</v>
      </c>
      <c r="B84" s="37">
        <v>1.2988303578083908</v>
      </c>
      <c r="C84" s="37">
        <v>100</v>
      </c>
      <c r="D84" s="37">
        <v>99.60765478383108</v>
      </c>
      <c r="E84" s="37">
        <v>101.01113761760931</v>
      </c>
      <c r="F84" s="37">
        <v>161.61730370474487</v>
      </c>
      <c r="G84" s="37">
        <v>173.66139998920664</v>
      </c>
      <c r="H84" s="37">
        <v>185.88658607580177</v>
      </c>
      <c r="I84" s="37">
        <v>448.3400614158986</v>
      </c>
      <c r="J84" s="37">
        <v>459.45426872860503</v>
      </c>
      <c r="K84" s="37">
        <v>530.3107937219105</v>
      </c>
      <c r="L84" s="37">
        <v>540.0991411036478</v>
      </c>
      <c r="M84" s="37">
        <v>589.8200911518525</v>
      </c>
      <c r="N84" s="37">
        <v>596.1468487597441</v>
      </c>
      <c r="O84" s="37">
        <v>647.9511959233031</v>
      </c>
      <c r="P84" s="37">
        <v>732.1011005164413</v>
      </c>
      <c r="Q84" s="37">
        <v>753.1280360246559</v>
      </c>
      <c r="R84" s="37">
        <v>828.3535237298364</v>
      </c>
      <c r="S84" s="37">
        <v>845.7159199299755</v>
      </c>
      <c r="T84" s="37">
        <v>873.7780743730672</v>
      </c>
      <c r="U84" s="37">
        <v>884.9397301709843</v>
      </c>
      <c r="V84" s="37">
        <v>888.3977468748814</v>
      </c>
      <c r="W84" s="37">
        <v>892.8979631431157</v>
      </c>
      <c r="X84" s="37">
        <v>893.6751126603976</v>
      </c>
      <c r="Y84" s="37">
        <v>903.4743467833886</v>
      </c>
      <c r="Z84" s="37">
        <v>908.5307338020375</v>
      </c>
      <c r="AA84" s="37">
        <v>990.0505577141678</v>
      </c>
      <c r="AB84" s="37">
        <v>995.5739907601817</v>
      </c>
      <c r="AC84" s="37">
        <v>1012.2168388813433</v>
      </c>
      <c r="AD84" s="37">
        <v>1014.850636296184</v>
      </c>
      <c r="AE84" s="37">
        <v>1028.8877325235221</v>
      </c>
      <c r="AF84" s="37">
        <v>1058.8370571459075</v>
      </c>
      <c r="AG84" s="37">
        <v>1077.4545590191626</v>
      </c>
      <c r="AH84" s="37">
        <v>1092.568191596129</v>
      </c>
      <c r="AI84" s="37">
        <v>1177.6671923798497</v>
      </c>
      <c r="AJ84" s="37">
        <v>1242.6931314686335</v>
      </c>
      <c r="AK84" s="37">
        <v>1324.5356384441382</v>
      </c>
      <c r="AL84" s="37">
        <v>1360.3932158797688</v>
      </c>
      <c r="AM84" s="37">
        <v>1465.499227064173</v>
      </c>
      <c r="AN84" s="37">
        <v>1640.7511161257564</v>
      </c>
      <c r="AO84" s="37">
        <v>1853.8658762314126</v>
      </c>
      <c r="AP84" s="37">
        <v>2180.7469718859043</v>
      </c>
      <c r="AQ84" s="82">
        <f t="shared" si="2"/>
        <v>17.63240263740029</v>
      </c>
      <c r="AR84" s="82">
        <f t="shared" si="3"/>
        <v>114.8835398916234</v>
      </c>
    </row>
    <row r="85" spans="1:44" s="36" customFormat="1" ht="13.5">
      <c r="A85" s="3" t="s">
        <v>65</v>
      </c>
      <c r="B85" s="35">
        <v>2.6548579684021067</v>
      </c>
      <c r="C85" s="35">
        <v>100</v>
      </c>
      <c r="D85" s="35">
        <v>100.13832785915564</v>
      </c>
      <c r="E85" s="35">
        <v>103.64655648138039</v>
      </c>
      <c r="F85" s="35">
        <v>135.99232307304214</v>
      </c>
      <c r="G85" s="35">
        <v>139.1533038826366</v>
      </c>
      <c r="H85" s="35">
        <v>149.55984272987376</v>
      </c>
      <c r="I85" s="35">
        <v>251.05548383667588</v>
      </c>
      <c r="J85" s="35">
        <v>254.28200659411536</v>
      </c>
      <c r="K85" s="35">
        <v>277.54974809280196</v>
      </c>
      <c r="L85" s="35">
        <v>313.6539709641372</v>
      </c>
      <c r="M85" s="35">
        <v>318.1313214295594</v>
      </c>
      <c r="N85" s="35">
        <v>326.95488323611613</v>
      </c>
      <c r="O85" s="35">
        <v>1046.384436753178</v>
      </c>
      <c r="P85" s="35">
        <v>1090.9904393051934</v>
      </c>
      <c r="Q85" s="35">
        <v>1124.3133226498796</v>
      </c>
      <c r="R85" s="35">
        <v>1171.8130890899988</v>
      </c>
      <c r="S85" s="35">
        <v>1444.1740493849818</v>
      </c>
      <c r="T85" s="35">
        <v>3161.1228591993786</v>
      </c>
      <c r="U85" s="35">
        <v>3779.684220408915</v>
      </c>
      <c r="V85" s="35">
        <v>4529.569570010644</v>
      </c>
      <c r="W85" s="35">
        <v>4700.935300908658</v>
      </c>
      <c r="X85" s="35">
        <v>4719.0952454455755</v>
      </c>
      <c r="Y85" s="35">
        <v>4774.19302310931</v>
      </c>
      <c r="Z85" s="35">
        <v>4808.2240120521055</v>
      </c>
      <c r="AA85" s="35">
        <v>4808.485838148035</v>
      </c>
      <c r="AB85" s="35">
        <v>5052.904454897814</v>
      </c>
      <c r="AC85" s="35">
        <v>5054.377922065365</v>
      </c>
      <c r="AD85" s="35">
        <v>5072.156999326184</v>
      </c>
      <c r="AE85" s="35">
        <v>5151.98327194832</v>
      </c>
      <c r="AF85" s="35">
        <v>5155.521491102345</v>
      </c>
      <c r="AG85" s="35">
        <v>5547.852101045915</v>
      </c>
      <c r="AH85" s="35">
        <v>5745.341182277343</v>
      </c>
      <c r="AI85" s="35">
        <v>6200.4720519943985</v>
      </c>
      <c r="AJ85" s="35">
        <v>6781.220991357298</v>
      </c>
      <c r="AK85" s="35">
        <v>6802.3802407587955</v>
      </c>
      <c r="AL85" s="35">
        <v>6857.353772759655</v>
      </c>
      <c r="AM85" s="35">
        <v>6971.426510977244</v>
      </c>
      <c r="AN85" s="35">
        <v>7497.825524783125</v>
      </c>
      <c r="AO85" s="35">
        <v>7552.508856923565</v>
      </c>
      <c r="AP85" s="35">
        <v>7690.962634285475</v>
      </c>
      <c r="AQ85" s="81">
        <f t="shared" si="2"/>
        <v>1.8332156901078775</v>
      </c>
      <c r="AR85" s="81">
        <f t="shared" si="3"/>
        <v>51.63100502029391</v>
      </c>
    </row>
    <row r="86" spans="1:44" s="36" customFormat="1" ht="13.5" customHeight="1">
      <c r="A86" s="3" t="s">
        <v>66</v>
      </c>
      <c r="B86" s="35">
        <v>0.011208809958396699</v>
      </c>
      <c r="C86" s="35">
        <v>100</v>
      </c>
      <c r="D86" s="35">
        <v>100</v>
      </c>
      <c r="E86" s="35">
        <v>100</v>
      </c>
      <c r="F86" s="35">
        <v>577.7766666666666</v>
      </c>
      <c r="G86" s="35">
        <v>577.7766666666666</v>
      </c>
      <c r="H86" s="35">
        <v>577.7766666666666</v>
      </c>
      <c r="I86" s="35">
        <v>577.7766666666666</v>
      </c>
      <c r="J86" s="35">
        <v>577.7766666666666</v>
      </c>
      <c r="K86" s="35">
        <v>2805.553333333333</v>
      </c>
      <c r="L86" s="35">
        <v>2805.553333333333</v>
      </c>
      <c r="M86" s="35">
        <v>2805.553333333333</v>
      </c>
      <c r="N86" s="35">
        <v>4645.356199499999</v>
      </c>
      <c r="O86" s="35">
        <v>4645.356199499999</v>
      </c>
      <c r="P86" s="35">
        <v>6181.435085578166</v>
      </c>
      <c r="Q86" s="35">
        <v>6181.435085578166</v>
      </c>
      <c r="R86" s="35">
        <v>6181.435085578166</v>
      </c>
      <c r="S86" s="35">
        <v>6623.375710578166</v>
      </c>
      <c r="T86" s="35">
        <v>9167.492072187619</v>
      </c>
      <c r="U86" s="35">
        <v>19780.592273850136</v>
      </c>
      <c r="V86" s="35">
        <v>19780.592273850136</v>
      </c>
      <c r="W86" s="35">
        <v>20451.03883171084</v>
      </c>
      <c r="X86" s="35">
        <v>20451.03883171084</v>
      </c>
      <c r="Y86" s="35">
        <v>20712.168581187456</v>
      </c>
      <c r="Z86" s="35">
        <v>20712.168581187456</v>
      </c>
      <c r="AA86" s="35">
        <v>20712.168581187456</v>
      </c>
      <c r="AB86" s="35">
        <v>20712.168581187456</v>
      </c>
      <c r="AC86" s="35">
        <v>20712.168581187456</v>
      </c>
      <c r="AD86" s="35">
        <v>20712.168581187456</v>
      </c>
      <c r="AE86" s="35">
        <v>20712.168581187456</v>
      </c>
      <c r="AF86" s="35">
        <v>20717.18611975558</v>
      </c>
      <c r="AG86" s="35">
        <v>20717.18611975558</v>
      </c>
      <c r="AH86" s="35">
        <v>20717.18611975558</v>
      </c>
      <c r="AI86" s="35">
        <v>20717.18611975558</v>
      </c>
      <c r="AJ86" s="35">
        <v>22746.902964586665</v>
      </c>
      <c r="AK86" s="35">
        <v>22746.902964586665</v>
      </c>
      <c r="AL86" s="35">
        <v>21389.90380576119</v>
      </c>
      <c r="AM86" s="35">
        <v>21837.120648276676</v>
      </c>
      <c r="AN86" s="35">
        <v>21837.120648276676</v>
      </c>
      <c r="AO86" s="35">
        <v>21837.120648276676</v>
      </c>
      <c r="AP86" s="35">
        <v>21837.120648276676</v>
      </c>
      <c r="AQ86" s="81">
        <f t="shared" si="2"/>
        <v>0</v>
      </c>
      <c r="AR86" s="81">
        <f t="shared" si="3"/>
        <v>5.431358202206766</v>
      </c>
    </row>
    <row r="87" spans="1:44" ht="13.5">
      <c r="A87" s="1" t="s">
        <v>97</v>
      </c>
      <c r="B87" s="37">
        <v>0.011208809958396699</v>
      </c>
      <c r="C87" s="37">
        <v>100</v>
      </c>
      <c r="D87" s="37">
        <v>100</v>
      </c>
      <c r="E87" s="37">
        <v>100</v>
      </c>
      <c r="F87" s="37">
        <v>577.7766666666666</v>
      </c>
      <c r="G87" s="37">
        <v>577.7766666666666</v>
      </c>
      <c r="H87" s="37">
        <v>577.7766666666666</v>
      </c>
      <c r="I87" s="37">
        <v>577.7766666666666</v>
      </c>
      <c r="J87" s="37">
        <v>577.7766666666666</v>
      </c>
      <c r="K87" s="37">
        <v>2805.553333333333</v>
      </c>
      <c r="L87" s="37">
        <v>2805.553333333333</v>
      </c>
      <c r="M87" s="37">
        <v>2805.553333333333</v>
      </c>
      <c r="N87" s="37">
        <v>4645.356199499999</v>
      </c>
      <c r="O87" s="37">
        <v>4645.356199499999</v>
      </c>
      <c r="P87" s="37">
        <v>6181.435085578166</v>
      </c>
      <c r="Q87" s="37">
        <v>6181.435085578166</v>
      </c>
      <c r="R87" s="37">
        <v>6181.435085578166</v>
      </c>
      <c r="S87" s="37">
        <v>6623.375710578166</v>
      </c>
      <c r="T87" s="37">
        <v>9167.492072187619</v>
      </c>
      <c r="U87" s="37">
        <v>19780.592273850136</v>
      </c>
      <c r="V87" s="37">
        <v>19780.592273850136</v>
      </c>
      <c r="W87" s="37">
        <v>20451.03883171084</v>
      </c>
      <c r="X87" s="37">
        <v>20451.03883171084</v>
      </c>
      <c r="Y87" s="37">
        <v>20712.168581187456</v>
      </c>
      <c r="Z87" s="37">
        <v>20712.168581187456</v>
      </c>
      <c r="AA87" s="37">
        <v>20712.168581187456</v>
      </c>
      <c r="AB87" s="37">
        <v>20712.168581187456</v>
      </c>
      <c r="AC87" s="37">
        <v>20712.168581187456</v>
      </c>
      <c r="AD87" s="37">
        <v>20712.168581187456</v>
      </c>
      <c r="AE87" s="37">
        <v>20712.168581187456</v>
      </c>
      <c r="AF87" s="37">
        <v>20717.18611975558</v>
      </c>
      <c r="AG87" s="37">
        <v>20717.18611975558</v>
      </c>
      <c r="AH87" s="37">
        <v>20717.18611975558</v>
      </c>
      <c r="AI87" s="37">
        <v>20717.18611975558</v>
      </c>
      <c r="AJ87" s="37">
        <v>22746.902964586665</v>
      </c>
      <c r="AK87" s="37">
        <v>22746.902964586665</v>
      </c>
      <c r="AL87" s="37">
        <v>21389.90380576119</v>
      </c>
      <c r="AM87" s="37">
        <v>21837.120648276676</v>
      </c>
      <c r="AN87" s="37">
        <v>21837.120648276676</v>
      </c>
      <c r="AO87" s="37">
        <v>21837.120648276676</v>
      </c>
      <c r="AP87" s="37">
        <v>21837.120648276676</v>
      </c>
      <c r="AQ87" s="82">
        <f t="shared" si="2"/>
        <v>0</v>
      </c>
      <c r="AR87" s="82">
        <f t="shared" si="3"/>
        <v>5.431358202206766</v>
      </c>
    </row>
    <row r="88" spans="1:44" s="36" customFormat="1" ht="13.5">
      <c r="A88" s="3" t="s">
        <v>67</v>
      </c>
      <c r="B88" s="35">
        <v>0.35472186168736686</v>
      </c>
      <c r="C88" s="35">
        <v>100</v>
      </c>
      <c r="D88" s="35">
        <v>101.20067387598215</v>
      </c>
      <c r="E88" s="35">
        <v>103.19176346342883</v>
      </c>
      <c r="F88" s="35">
        <v>132.5818590132978</v>
      </c>
      <c r="G88" s="35">
        <v>152.1885306034869</v>
      </c>
      <c r="H88" s="35">
        <v>192.83692720546304</v>
      </c>
      <c r="I88" s="35">
        <v>243.18564119852508</v>
      </c>
      <c r="J88" s="35">
        <v>262.5904287834571</v>
      </c>
      <c r="K88" s="35">
        <v>355.47124013752637</v>
      </c>
      <c r="L88" s="35">
        <v>424.804044906196</v>
      </c>
      <c r="M88" s="35">
        <v>452.4050649795095</v>
      </c>
      <c r="N88" s="35">
        <v>454.0796707182127</v>
      </c>
      <c r="O88" s="35">
        <v>488.31591924754247</v>
      </c>
      <c r="P88" s="35">
        <v>529.9936394271491</v>
      </c>
      <c r="Q88" s="35">
        <v>706.5502064059099</v>
      </c>
      <c r="R88" s="35">
        <v>865.8629070263919</v>
      </c>
      <c r="S88" s="35">
        <v>1324.952041617355</v>
      </c>
      <c r="T88" s="35">
        <v>1501.3050638274333</v>
      </c>
      <c r="U88" s="35">
        <v>1668.7360011573608</v>
      </c>
      <c r="V88" s="35">
        <v>1826.5597893468378</v>
      </c>
      <c r="W88" s="35">
        <v>2664.6981131944003</v>
      </c>
      <c r="X88" s="35">
        <v>2800.6132587403645</v>
      </c>
      <c r="Y88" s="35">
        <v>2859.1286695416466</v>
      </c>
      <c r="Z88" s="35">
        <v>2859.44614532162</v>
      </c>
      <c r="AA88" s="35">
        <v>2861.3375605394635</v>
      </c>
      <c r="AB88" s="35">
        <v>2861.764186965218</v>
      </c>
      <c r="AC88" s="35">
        <v>2867.175564550837</v>
      </c>
      <c r="AD88" s="35">
        <v>2995.6342226659667</v>
      </c>
      <c r="AE88" s="35">
        <v>3575.899864898659</v>
      </c>
      <c r="AF88" s="35">
        <v>3580.374991517305</v>
      </c>
      <c r="AG88" s="35">
        <v>3605.7768165755133</v>
      </c>
      <c r="AH88" s="35">
        <v>4119.219139489294</v>
      </c>
      <c r="AI88" s="35">
        <v>4131.101980874148</v>
      </c>
      <c r="AJ88" s="35">
        <v>4360.9098266648525</v>
      </c>
      <c r="AK88" s="35">
        <v>4424.253153395997</v>
      </c>
      <c r="AL88" s="35">
        <v>4447.282404717866</v>
      </c>
      <c r="AM88" s="35">
        <v>5034.337438510728</v>
      </c>
      <c r="AN88" s="35">
        <v>5582.057350233101</v>
      </c>
      <c r="AO88" s="35">
        <v>5666.980070918255</v>
      </c>
      <c r="AP88" s="35">
        <v>6308.104815349001</v>
      </c>
      <c r="AQ88" s="81">
        <f t="shared" si="2"/>
        <v>11.313340375429632</v>
      </c>
      <c r="AR88" s="81">
        <f t="shared" si="3"/>
        <v>110.57660403328876</v>
      </c>
    </row>
    <row r="89" spans="1:44" ht="15.75" customHeight="1">
      <c r="A89" s="1" t="s">
        <v>98</v>
      </c>
      <c r="B89" s="37">
        <v>0.35472186168736686</v>
      </c>
      <c r="C89" s="37">
        <v>100</v>
      </c>
      <c r="D89" s="37">
        <v>101.20067387598215</v>
      </c>
      <c r="E89" s="37">
        <v>103.19176346342883</v>
      </c>
      <c r="F89" s="37">
        <v>132.5818590132978</v>
      </c>
      <c r="G89" s="37">
        <v>152.1885306034869</v>
      </c>
      <c r="H89" s="37">
        <v>192.83692720546304</v>
      </c>
      <c r="I89" s="37">
        <v>243.18564119852508</v>
      </c>
      <c r="J89" s="37">
        <v>262.5904287834571</v>
      </c>
      <c r="K89" s="37">
        <v>355.47124013752637</v>
      </c>
      <c r="L89" s="37">
        <v>424.804044906196</v>
      </c>
      <c r="M89" s="37">
        <v>452.4050649795095</v>
      </c>
      <c r="N89" s="37">
        <v>454.0796707182127</v>
      </c>
      <c r="O89" s="37">
        <v>488.31591924754247</v>
      </c>
      <c r="P89" s="37">
        <v>529.9936394271491</v>
      </c>
      <c r="Q89" s="37">
        <v>706.5502064059099</v>
      </c>
      <c r="R89" s="37">
        <v>865.8629070263919</v>
      </c>
      <c r="S89" s="37">
        <v>1324.952041617355</v>
      </c>
      <c r="T89" s="37">
        <v>1501.3050638274333</v>
      </c>
      <c r="U89" s="37">
        <v>1668.7360011573608</v>
      </c>
      <c r="V89" s="37">
        <v>1826.5597893468378</v>
      </c>
      <c r="W89" s="37">
        <v>2664.6981131944003</v>
      </c>
      <c r="X89" s="37">
        <v>2800.6132587403645</v>
      </c>
      <c r="Y89" s="37">
        <v>2859.1286695416466</v>
      </c>
      <c r="Z89" s="37">
        <v>2859.44614532162</v>
      </c>
      <c r="AA89" s="37">
        <v>2861.3375605394635</v>
      </c>
      <c r="AB89" s="37">
        <v>2861.764186965218</v>
      </c>
      <c r="AC89" s="37">
        <v>2867.175564550837</v>
      </c>
      <c r="AD89" s="37">
        <v>2995.6342226659667</v>
      </c>
      <c r="AE89" s="37">
        <v>3575.899864898659</v>
      </c>
      <c r="AF89" s="37">
        <v>3580.374991517305</v>
      </c>
      <c r="AG89" s="37">
        <v>3605.7768165755133</v>
      </c>
      <c r="AH89" s="37">
        <v>4119.219139489294</v>
      </c>
      <c r="AI89" s="37">
        <v>4131.101980874148</v>
      </c>
      <c r="AJ89" s="37">
        <v>4360.9098266648525</v>
      </c>
      <c r="AK89" s="37">
        <v>4424.253153395997</v>
      </c>
      <c r="AL89" s="37">
        <v>4447.282404717866</v>
      </c>
      <c r="AM89" s="37">
        <v>5034.337438510728</v>
      </c>
      <c r="AN89" s="37">
        <v>5582.057350233101</v>
      </c>
      <c r="AO89" s="37">
        <v>5666.980070918255</v>
      </c>
      <c r="AP89" s="37">
        <v>6308.104815349001</v>
      </c>
      <c r="AQ89" s="82">
        <f t="shared" si="2"/>
        <v>11.313340375429632</v>
      </c>
      <c r="AR89" s="82">
        <f t="shared" si="3"/>
        <v>110.57660403328876</v>
      </c>
    </row>
    <row r="90" spans="1:44" s="36" customFormat="1" ht="13.5">
      <c r="A90" s="3" t="s">
        <v>68</v>
      </c>
      <c r="B90" s="35">
        <v>2.288927296756343</v>
      </c>
      <c r="C90" s="35">
        <v>100</v>
      </c>
      <c r="D90" s="35">
        <v>99.97437032905347</v>
      </c>
      <c r="E90" s="35">
        <v>103.73489418651371</v>
      </c>
      <c r="F90" s="35">
        <v>134.35744782176238</v>
      </c>
      <c r="G90" s="35">
        <v>134.985270315028</v>
      </c>
      <c r="H90" s="35">
        <v>140.756099158536</v>
      </c>
      <c r="I90" s="35">
        <v>250.67515265832608</v>
      </c>
      <c r="J90" s="35">
        <v>251.4102818506898</v>
      </c>
      <c r="K90" s="35">
        <v>253.09446348678017</v>
      </c>
      <c r="L90" s="35">
        <v>284.225955649227</v>
      </c>
      <c r="M90" s="35">
        <v>285.1416878083695</v>
      </c>
      <c r="N90" s="35">
        <v>286.1068925232398</v>
      </c>
      <c r="O90" s="35">
        <v>1115.2459131171527</v>
      </c>
      <c r="P90" s="35">
        <v>1153.002021241731</v>
      </c>
      <c r="Q90" s="35">
        <v>1164.2907363890206</v>
      </c>
      <c r="R90" s="35">
        <v>1194.6951252810882</v>
      </c>
      <c r="S90" s="35">
        <v>1437.287839137315</v>
      </c>
      <c r="T90" s="35">
        <v>3388.936738708246</v>
      </c>
      <c r="U90" s="35">
        <v>4028.4681575539303</v>
      </c>
      <c r="V90" s="35">
        <v>4873.7792124550315</v>
      </c>
      <c r="W90" s="35">
        <v>4939.369229996147</v>
      </c>
      <c r="X90" s="35">
        <v>4939.369229996147</v>
      </c>
      <c r="Y90" s="35">
        <v>4992.928434367706</v>
      </c>
      <c r="Z90" s="35">
        <v>5032.35075533681</v>
      </c>
      <c r="AA90" s="35">
        <v>5032.361321321081</v>
      </c>
      <c r="AB90" s="35">
        <v>5315.789012319971</v>
      </c>
      <c r="AC90" s="35">
        <v>5316.65942533934</v>
      </c>
      <c r="AD90" s="35">
        <v>5317.373222838536</v>
      </c>
      <c r="AE90" s="35">
        <v>5320.035826880768</v>
      </c>
      <c r="AF90" s="35">
        <v>5323.421606518364</v>
      </c>
      <c r="AG90" s="35">
        <v>5774.537491607904</v>
      </c>
      <c r="AH90" s="35">
        <v>5924.029458788994</v>
      </c>
      <c r="AI90" s="35">
        <v>6450.08055452378</v>
      </c>
      <c r="AJ90" s="35">
        <v>7078.1203241020885</v>
      </c>
      <c r="AK90" s="35">
        <v>7092.845797970654</v>
      </c>
      <c r="AL90" s="35">
        <v>7159.684218956461</v>
      </c>
      <c r="AM90" s="35">
        <v>7198.826089064563</v>
      </c>
      <c r="AN90" s="35">
        <v>7724.498700552596</v>
      </c>
      <c r="AO90" s="35">
        <v>7774.763527510566</v>
      </c>
      <c r="AP90" s="35">
        <v>7835.994896180483</v>
      </c>
      <c r="AQ90" s="81">
        <f t="shared" si="2"/>
        <v>0.7875656726182569</v>
      </c>
      <c r="AR90" s="81">
        <f t="shared" si="3"/>
        <v>47.36589981166395</v>
      </c>
    </row>
    <row r="91" spans="1:44" ht="13.5">
      <c r="A91" s="1" t="s">
        <v>99</v>
      </c>
      <c r="B91" s="37">
        <v>2.288927296756343</v>
      </c>
      <c r="C91" s="37">
        <v>100</v>
      </c>
      <c r="D91" s="37">
        <v>99.97437032905347</v>
      </c>
      <c r="E91" s="37">
        <v>103.73489418651371</v>
      </c>
      <c r="F91" s="37">
        <v>134.35744782176238</v>
      </c>
      <c r="G91" s="37">
        <v>134.985270315028</v>
      </c>
      <c r="H91" s="37">
        <v>140.756099158536</v>
      </c>
      <c r="I91" s="37">
        <v>250.67515265832608</v>
      </c>
      <c r="J91" s="37">
        <v>251.4102818506898</v>
      </c>
      <c r="K91" s="37">
        <v>253.09446348678017</v>
      </c>
      <c r="L91" s="37">
        <v>284.225955649227</v>
      </c>
      <c r="M91" s="37">
        <v>285.1416878083695</v>
      </c>
      <c r="N91" s="37">
        <v>286.1068925232398</v>
      </c>
      <c r="O91" s="37">
        <v>1115.2459131171527</v>
      </c>
      <c r="P91" s="37">
        <v>1153.002021241731</v>
      </c>
      <c r="Q91" s="37">
        <v>1164.2907363890206</v>
      </c>
      <c r="R91" s="37">
        <v>1194.6951252810882</v>
      </c>
      <c r="S91" s="37">
        <v>1437.287839137315</v>
      </c>
      <c r="T91" s="37">
        <v>3388.936738708246</v>
      </c>
      <c r="U91" s="37">
        <v>4028.4681575539303</v>
      </c>
      <c r="V91" s="37">
        <v>4873.7792124550315</v>
      </c>
      <c r="W91" s="37">
        <v>4939.369229996147</v>
      </c>
      <c r="X91" s="37">
        <v>4939.369229996147</v>
      </c>
      <c r="Y91" s="37">
        <v>4992.928434367706</v>
      </c>
      <c r="Z91" s="37">
        <v>5032.35075533681</v>
      </c>
      <c r="AA91" s="37">
        <v>5032.361321321081</v>
      </c>
      <c r="AB91" s="37">
        <v>5315.789012319971</v>
      </c>
      <c r="AC91" s="37">
        <v>5316.65942533934</v>
      </c>
      <c r="AD91" s="37">
        <v>5317.373222838536</v>
      </c>
      <c r="AE91" s="37">
        <v>5320.035826880768</v>
      </c>
      <c r="AF91" s="37">
        <v>5323.421606518364</v>
      </c>
      <c r="AG91" s="37">
        <v>5774.537491607904</v>
      </c>
      <c r="AH91" s="37">
        <v>5924.029458788994</v>
      </c>
      <c r="AI91" s="37">
        <v>6450.08055452378</v>
      </c>
      <c r="AJ91" s="37">
        <v>7078.1203241020885</v>
      </c>
      <c r="AK91" s="37">
        <v>7092.845797970654</v>
      </c>
      <c r="AL91" s="37">
        <v>7159.684218956461</v>
      </c>
      <c r="AM91" s="37">
        <v>7198.826089064563</v>
      </c>
      <c r="AN91" s="37">
        <v>7724.498700552596</v>
      </c>
      <c r="AO91" s="37">
        <v>7774.763527510566</v>
      </c>
      <c r="AP91" s="37">
        <v>7835.994896180483</v>
      </c>
      <c r="AQ91" s="82">
        <f t="shared" si="2"/>
        <v>0.7875656726182569</v>
      </c>
      <c r="AR91" s="82">
        <f t="shared" si="3"/>
        <v>47.36589981166395</v>
      </c>
    </row>
    <row r="92" spans="1:44" s="36" customFormat="1" ht="13.5" customHeight="1">
      <c r="A92" s="3" t="s">
        <v>69</v>
      </c>
      <c r="B92" s="35">
        <v>2.2688956368227204</v>
      </c>
      <c r="C92" s="35">
        <v>100</v>
      </c>
      <c r="D92" s="35">
        <v>103.92010335755171</v>
      </c>
      <c r="E92" s="35">
        <v>109.49406482804541</v>
      </c>
      <c r="F92" s="35">
        <v>142.13643345577364</v>
      </c>
      <c r="G92" s="35">
        <v>192.42165936562537</v>
      </c>
      <c r="H92" s="35">
        <v>262.01454937551034</v>
      </c>
      <c r="I92" s="35">
        <v>295.16378986871797</v>
      </c>
      <c r="J92" s="35">
        <v>348.37693251098125</v>
      </c>
      <c r="K92" s="35">
        <v>459.0785984975179</v>
      </c>
      <c r="L92" s="35">
        <v>553.6104441094532</v>
      </c>
      <c r="M92" s="35">
        <v>585.1554550848635</v>
      </c>
      <c r="N92" s="35">
        <v>596.9284338549724</v>
      </c>
      <c r="O92" s="35">
        <v>704.1179526805269</v>
      </c>
      <c r="P92" s="35">
        <v>1118.1141203737836</v>
      </c>
      <c r="Q92" s="35">
        <v>1223.422875779039</v>
      </c>
      <c r="R92" s="35">
        <v>1346.2387084916836</v>
      </c>
      <c r="S92" s="35">
        <v>1877.4248502534517</v>
      </c>
      <c r="T92" s="35">
        <v>2199.0079346235366</v>
      </c>
      <c r="U92" s="35">
        <v>2369.4339792939963</v>
      </c>
      <c r="V92" s="35">
        <v>2506.6648818610265</v>
      </c>
      <c r="W92" s="35">
        <v>2546.590473871279</v>
      </c>
      <c r="X92" s="35">
        <v>2590.871952521858</v>
      </c>
      <c r="Y92" s="35">
        <v>2623.450982653825</v>
      </c>
      <c r="Z92" s="35">
        <v>2668.6441769763483</v>
      </c>
      <c r="AA92" s="35">
        <v>2655.0432666419265</v>
      </c>
      <c r="AB92" s="35">
        <v>2686.342418415833</v>
      </c>
      <c r="AC92" s="35">
        <v>2708.3239631355573</v>
      </c>
      <c r="AD92" s="35">
        <v>3226.383506539249</v>
      </c>
      <c r="AE92" s="35">
        <v>3286.740360979848</v>
      </c>
      <c r="AF92" s="35">
        <v>3355.4891497984627</v>
      </c>
      <c r="AG92" s="35">
        <v>3454.136069892278</v>
      </c>
      <c r="AH92" s="35">
        <v>3585.154083546187</v>
      </c>
      <c r="AI92" s="35">
        <v>3775.3939079570937</v>
      </c>
      <c r="AJ92" s="35">
        <v>3898.1303312511372</v>
      </c>
      <c r="AK92" s="35">
        <v>4055.0721653139312</v>
      </c>
      <c r="AL92" s="35">
        <v>4284.605790735357</v>
      </c>
      <c r="AM92" s="35">
        <v>4487.154343170432</v>
      </c>
      <c r="AN92" s="35">
        <v>4654.892430567305</v>
      </c>
      <c r="AO92" s="35">
        <v>5210.291274195673</v>
      </c>
      <c r="AP92" s="35">
        <v>5911.057432309416</v>
      </c>
      <c r="AQ92" s="81">
        <f t="shared" si="2"/>
        <v>13.44965417930348</v>
      </c>
      <c r="AR92" s="81">
        <f t="shared" si="3"/>
        <v>83.21000650818036</v>
      </c>
    </row>
    <row r="93" spans="1:44" s="36" customFormat="1" ht="13.5">
      <c r="A93" s="3" t="s">
        <v>70</v>
      </c>
      <c r="B93" s="35">
        <v>0.3620784413013892</v>
      </c>
      <c r="C93" s="35">
        <v>100</v>
      </c>
      <c r="D93" s="35">
        <v>103.02877406108055</v>
      </c>
      <c r="E93" s="35">
        <v>107.38675467958734</v>
      </c>
      <c r="F93" s="35">
        <v>116.94255661809366</v>
      </c>
      <c r="G93" s="35">
        <v>164.6471861356642</v>
      </c>
      <c r="H93" s="35">
        <v>261.81345306753093</v>
      </c>
      <c r="I93" s="35">
        <v>295.175461174455</v>
      </c>
      <c r="J93" s="35">
        <v>322.00048452166067</v>
      </c>
      <c r="K93" s="35">
        <v>423.01678299605766</v>
      </c>
      <c r="L93" s="35">
        <v>461.36773236765197</v>
      </c>
      <c r="M93" s="35">
        <v>494.03017249635474</v>
      </c>
      <c r="N93" s="35">
        <v>497.37542672823736</v>
      </c>
      <c r="O93" s="35">
        <v>524.1583000620781</v>
      </c>
      <c r="P93" s="35">
        <v>690.180478248763</v>
      </c>
      <c r="Q93" s="35">
        <v>791.8699762868378</v>
      </c>
      <c r="R93" s="35">
        <v>908.145382328818</v>
      </c>
      <c r="S93" s="35">
        <v>1254.6457805695713</v>
      </c>
      <c r="T93" s="35">
        <v>1625.5187733169853</v>
      </c>
      <c r="U93" s="35">
        <v>1667.7530910348319</v>
      </c>
      <c r="V93" s="35">
        <v>1706.7094034906308</v>
      </c>
      <c r="W93" s="35">
        <v>1741.4314946595189</v>
      </c>
      <c r="X93" s="35">
        <v>1814.1507177019093</v>
      </c>
      <c r="Y93" s="35">
        <v>1857.8863535034538</v>
      </c>
      <c r="Z93" s="35">
        <v>1862.3234255069235</v>
      </c>
      <c r="AA93" s="35">
        <v>1863.0662899608185</v>
      </c>
      <c r="AB93" s="35">
        <v>1875.2497476084968</v>
      </c>
      <c r="AC93" s="35">
        <v>1907.240468001444</v>
      </c>
      <c r="AD93" s="35">
        <v>1945.7492757820214</v>
      </c>
      <c r="AE93" s="35">
        <v>2017.9601167690168</v>
      </c>
      <c r="AF93" s="35">
        <v>2089.8671812144853</v>
      </c>
      <c r="AG93" s="35">
        <v>2251.3917708001995</v>
      </c>
      <c r="AH93" s="35">
        <v>2313.382508916086</v>
      </c>
      <c r="AI93" s="35">
        <v>2456.631525496519</v>
      </c>
      <c r="AJ93" s="35">
        <v>2581.1943514931254</v>
      </c>
      <c r="AK93" s="35">
        <v>2776.5168424363865</v>
      </c>
      <c r="AL93" s="35">
        <v>3039.249273613713</v>
      </c>
      <c r="AM93" s="35">
        <v>3200.9740608355746</v>
      </c>
      <c r="AN93" s="35">
        <v>3268.9143988820683</v>
      </c>
      <c r="AO93" s="35">
        <v>3874.6893968609647</v>
      </c>
      <c r="AP93" s="35">
        <v>4744.691957386074</v>
      </c>
      <c r="AQ93" s="81">
        <f t="shared" si="2"/>
        <v>22.453478754450146</v>
      </c>
      <c r="AR93" s="81">
        <f t="shared" si="3"/>
        <v>143.84909281177153</v>
      </c>
    </row>
    <row r="94" spans="1:44" ht="13.5">
      <c r="A94" s="1" t="s">
        <v>71</v>
      </c>
      <c r="B94" s="37">
        <v>0.20030886095422637</v>
      </c>
      <c r="C94" s="37">
        <v>100</v>
      </c>
      <c r="D94" s="37">
        <v>104.88592666898451</v>
      </c>
      <c r="E94" s="37">
        <v>108.66973076284661</v>
      </c>
      <c r="F94" s="37">
        <v>115.24368626618298</v>
      </c>
      <c r="G94" s="37">
        <v>168.89145556973713</v>
      </c>
      <c r="H94" s="37">
        <v>299.1292889190691</v>
      </c>
      <c r="I94" s="37">
        <v>350.7121612385829</v>
      </c>
      <c r="J94" s="37">
        <v>378.8086472113446</v>
      </c>
      <c r="K94" s="37">
        <v>505.5275184859224</v>
      </c>
      <c r="L94" s="37">
        <v>529.7885762404521</v>
      </c>
      <c r="M94" s="37">
        <v>567.94406800178</v>
      </c>
      <c r="N94" s="37">
        <v>571.1304942348733</v>
      </c>
      <c r="O94" s="37">
        <v>597.3808641758138</v>
      </c>
      <c r="P94" s="37">
        <v>843.3490956512074</v>
      </c>
      <c r="Q94" s="37">
        <v>964.3893557649682</v>
      </c>
      <c r="R94" s="37">
        <v>1058.5730206084133</v>
      </c>
      <c r="S94" s="37">
        <v>1559.837375627294</v>
      </c>
      <c r="T94" s="37">
        <v>1867.998250299569</v>
      </c>
      <c r="U94" s="37">
        <v>1896.334522717836</v>
      </c>
      <c r="V94" s="37">
        <v>1962.4864952694288</v>
      </c>
      <c r="W94" s="37">
        <v>2002.2574995617729</v>
      </c>
      <c r="X94" s="37">
        <v>2115.5477232173635</v>
      </c>
      <c r="Y94" s="37">
        <v>2149.0083416199896</v>
      </c>
      <c r="Z94" s="37">
        <v>2150.7346647920317</v>
      </c>
      <c r="AA94" s="37">
        <v>2151.9784050368885</v>
      </c>
      <c r="AB94" s="37">
        <v>2160.52837505732</v>
      </c>
      <c r="AC94" s="37">
        <v>2151.455439416521</v>
      </c>
      <c r="AD94" s="37">
        <v>2195.5826423787903</v>
      </c>
      <c r="AE94" s="37">
        <v>2226.689942783948</v>
      </c>
      <c r="AF94" s="37">
        <v>2304.1245639731114</v>
      </c>
      <c r="AG94" s="37">
        <v>2534.1921740747207</v>
      </c>
      <c r="AH94" s="37">
        <v>2610.2655185683766</v>
      </c>
      <c r="AI94" s="37">
        <v>2696.6287751835052</v>
      </c>
      <c r="AJ94" s="37">
        <v>2813.3826383302526</v>
      </c>
      <c r="AK94" s="37">
        <v>3045.9703172502273</v>
      </c>
      <c r="AL94" s="37">
        <v>3322.2786237442356</v>
      </c>
      <c r="AM94" s="37">
        <v>3497.37016604498</v>
      </c>
      <c r="AN94" s="37">
        <v>3545.7630272333636</v>
      </c>
      <c r="AO94" s="37">
        <v>4254.2185297977185</v>
      </c>
      <c r="AP94" s="37">
        <v>5106.032303482857</v>
      </c>
      <c r="AQ94" s="82">
        <f t="shared" si="2"/>
        <v>20.02280248931268</v>
      </c>
      <c r="AR94" s="82">
        <f t="shared" si="3"/>
        <v>132.55933094601068</v>
      </c>
    </row>
    <row r="95" spans="1:44" ht="13.5" customHeight="1">
      <c r="A95" s="1" t="s">
        <v>100</v>
      </c>
      <c r="B95" s="37">
        <v>0.02958455458847561</v>
      </c>
      <c r="C95" s="37">
        <v>100</v>
      </c>
      <c r="D95" s="37">
        <v>100.10435362563699</v>
      </c>
      <c r="E95" s="37">
        <v>100.59321892584148</v>
      </c>
      <c r="F95" s="37">
        <v>100.59321892584148</v>
      </c>
      <c r="G95" s="37">
        <v>138.09048148349123</v>
      </c>
      <c r="H95" s="37">
        <v>144.86189637114163</v>
      </c>
      <c r="I95" s="37">
        <v>146.79041712740667</v>
      </c>
      <c r="J95" s="37">
        <v>167.2356683662472</v>
      </c>
      <c r="K95" s="37">
        <v>172.61610071823898</v>
      </c>
      <c r="L95" s="37">
        <v>172.61610071823898</v>
      </c>
      <c r="M95" s="37">
        <v>174.65898672678227</v>
      </c>
      <c r="N95" s="37">
        <v>174.65898672678227</v>
      </c>
      <c r="O95" s="37">
        <v>174.65898672678227</v>
      </c>
      <c r="P95" s="37">
        <v>174.65898672678227</v>
      </c>
      <c r="Q95" s="37">
        <v>174.65898672678227</v>
      </c>
      <c r="R95" s="37">
        <v>174.65898672678227</v>
      </c>
      <c r="S95" s="37">
        <v>182.6355663463478</v>
      </c>
      <c r="T95" s="37">
        <v>182.69037597973772</v>
      </c>
      <c r="U95" s="37">
        <v>186.8659249650258</v>
      </c>
      <c r="V95" s="37">
        <v>186.8659249650258</v>
      </c>
      <c r="W95" s="37">
        <v>186.8659249650258</v>
      </c>
      <c r="X95" s="37">
        <v>186.8659249650258</v>
      </c>
      <c r="Y95" s="37">
        <v>186.8659249650258</v>
      </c>
      <c r="Z95" s="37">
        <v>186.8659249650258</v>
      </c>
      <c r="AA95" s="37">
        <v>186.8659249650258</v>
      </c>
      <c r="AB95" s="37">
        <v>186.8659249650258</v>
      </c>
      <c r="AC95" s="37">
        <v>186.8659249650258</v>
      </c>
      <c r="AD95" s="37">
        <v>186.88235079043685</v>
      </c>
      <c r="AE95" s="37">
        <v>188.87691530464724</v>
      </c>
      <c r="AF95" s="37">
        <v>188.87691530464724</v>
      </c>
      <c r="AG95" s="37">
        <v>189.53805815533912</v>
      </c>
      <c r="AH95" s="37">
        <v>189.53805815533912</v>
      </c>
      <c r="AI95" s="37">
        <v>189.53805815533912</v>
      </c>
      <c r="AJ95" s="37">
        <v>193.4503945672857</v>
      </c>
      <c r="AK95" s="37">
        <v>201.21139377534018</v>
      </c>
      <c r="AL95" s="37">
        <v>210.9566749553415</v>
      </c>
      <c r="AM95" s="37">
        <v>238.1998482237223</v>
      </c>
      <c r="AN95" s="37">
        <v>243.13218508814845</v>
      </c>
      <c r="AO95" s="37">
        <v>278.48790321674863</v>
      </c>
      <c r="AP95" s="37">
        <v>278.48790321674863</v>
      </c>
      <c r="AQ95" s="82">
        <f t="shared" si="2"/>
        <v>0</v>
      </c>
      <c r="AR95" s="82">
        <f t="shared" si="3"/>
        <v>49.01776547590359</v>
      </c>
    </row>
    <row r="96" spans="1:44" ht="13.5">
      <c r="A96" s="1" t="s">
        <v>166</v>
      </c>
      <c r="B96" s="37">
        <v>0.045817075294876025</v>
      </c>
      <c r="C96" s="37">
        <v>100</v>
      </c>
      <c r="D96" s="37">
        <v>101.9345651741046</v>
      </c>
      <c r="E96" s="37">
        <v>107.52145402992564</v>
      </c>
      <c r="F96" s="37">
        <v>128.67688756977614</v>
      </c>
      <c r="G96" s="37">
        <v>173.1821248958844</v>
      </c>
      <c r="H96" s="37">
        <v>198.17196596027634</v>
      </c>
      <c r="I96" s="37">
        <v>212.9449396180706</v>
      </c>
      <c r="J96" s="37">
        <v>275.7670225598907</v>
      </c>
      <c r="K96" s="37">
        <v>332.8782788683309</v>
      </c>
      <c r="L96" s="37">
        <v>347.2667731458367</v>
      </c>
      <c r="M96" s="37">
        <v>395.28181425481773</v>
      </c>
      <c r="N96" s="37">
        <v>396.16357326827796</v>
      </c>
      <c r="O96" s="37">
        <v>417.2992080408943</v>
      </c>
      <c r="P96" s="37">
        <v>551.3855345849196</v>
      </c>
      <c r="Q96" s="37">
        <v>674.4426661115764</v>
      </c>
      <c r="R96" s="37">
        <v>884.3790564042293</v>
      </c>
      <c r="S96" s="37">
        <v>1099.4175269395082</v>
      </c>
      <c r="T96" s="37">
        <v>1558.909630706603</v>
      </c>
      <c r="U96" s="37">
        <v>1627.8273702949193</v>
      </c>
      <c r="V96" s="37">
        <v>1635.6975183447123</v>
      </c>
      <c r="W96" s="37">
        <v>1674.8098281448558</v>
      </c>
      <c r="X96" s="37">
        <v>1719.2147041555215</v>
      </c>
      <c r="Y96" s="37">
        <v>1836.5781262394712</v>
      </c>
      <c r="Z96" s="37">
        <v>1836.5781262394712</v>
      </c>
      <c r="AA96" s="37">
        <v>1836.526320955212</v>
      </c>
      <c r="AB96" s="37">
        <v>1905.2586627333567</v>
      </c>
      <c r="AC96" s="37">
        <v>2025.8670098889531</v>
      </c>
      <c r="AD96" s="37">
        <v>2112.8378661171014</v>
      </c>
      <c r="AE96" s="37">
        <v>2321.2215389873104</v>
      </c>
      <c r="AF96" s="37">
        <v>2325.0215250854267</v>
      </c>
      <c r="AG96" s="37">
        <v>2396.519283951423</v>
      </c>
      <c r="AH96" s="37">
        <v>2507.5047918721393</v>
      </c>
      <c r="AI96" s="37">
        <v>2791.4630523457386</v>
      </c>
      <c r="AJ96" s="37">
        <v>3108.37488414336</v>
      </c>
      <c r="AK96" s="37">
        <v>3348.5523448632484</v>
      </c>
      <c r="AL96" s="37">
        <v>3653.576506476275</v>
      </c>
      <c r="AM96" s="37">
        <v>3803.9777069758793</v>
      </c>
      <c r="AN96" s="37">
        <v>3861.3257777451145</v>
      </c>
      <c r="AO96" s="37">
        <v>4520.429211339019</v>
      </c>
      <c r="AP96" s="37">
        <v>5425.58310871493</v>
      </c>
      <c r="AQ96" s="82">
        <f t="shared" si="2"/>
        <v>20.023627294183214</v>
      </c>
      <c r="AR96" s="82">
        <f t="shared" si="3"/>
        <v>156.79126617916376</v>
      </c>
    </row>
    <row r="97" spans="1:44" ht="13.5">
      <c r="A97" s="1" t="s">
        <v>165</v>
      </c>
      <c r="B97" s="37">
        <v>0.08636795046381117</v>
      </c>
      <c r="C97" s="37">
        <v>100</v>
      </c>
      <c r="D97" s="37">
        <v>100.30377022263606</v>
      </c>
      <c r="E97" s="37">
        <v>106.66682004577434</v>
      </c>
      <c r="F97" s="37">
        <v>120.25806812735131</v>
      </c>
      <c r="G97" s="37">
        <v>159.37274779577595</v>
      </c>
      <c r="H97" s="37">
        <v>249.09037640410563</v>
      </c>
      <c r="I97" s="37">
        <v>260.8221428236146</v>
      </c>
      <c r="J97" s="37">
        <v>267.78768710829144</v>
      </c>
      <c r="K97" s="37">
        <v>365.2435449922937</v>
      </c>
      <c r="L97" s="37">
        <v>462.12101349670564</v>
      </c>
      <c r="M97" s="37">
        <v>484.3877881544179</v>
      </c>
      <c r="N97" s="37">
        <v>490.5541427662816</v>
      </c>
      <c r="O97" s="37">
        <v>530.7420404687406</v>
      </c>
      <c r="P97" s="37">
        <v>585.1602809967843</v>
      </c>
      <c r="Q97" s="37">
        <v>665.4680851692835</v>
      </c>
      <c r="R97" s="37">
        <v>823.1229059886517</v>
      </c>
      <c r="S97" s="37">
        <v>996.3841062739546</v>
      </c>
      <c r="T97" s="37">
        <v>1592.7112765683896</v>
      </c>
      <c r="U97" s="37">
        <v>1666.0601105065714</v>
      </c>
      <c r="V97" s="37">
        <v>1671.777827005918</v>
      </c>
      <c r="W97" s="37">
        <v>1704.3550089602345</v>
      </c>
      <c r="X97" s="37">
        <v>1722.909643149071</v>
      </c>
      <c r="Y97" s="37">
        <v>1766.3982719128571</v>
      </c>
      <c r="Z97" s="37">
        <v>1780.9959355132694</v>
      </c>
      <c r="AA97" s="37">
        <v>1781.2531672558841</v>
      </c>
      <c r="AB97" s="37">
        <v>1776.0384750317858</v>
      </c>
      <c r="AC97" s="37">
        <v>1867.2137062905988</v>
      </c>
      <c r="AD97" s="37">
        <v>1880.168779440952</v>
      </c>
      <c r="AE97" s="37">
        <v>1999.5230312194155</v>
      </c>
      <c r="AF97" s="37">
        <v>2119.371339988892</v>
      </c>
      <c r="AG97" s="37">
        <v>2224.7879075941073</v>
      </c>
      <c r="AH97" s="37">
        <v>2249.360836130436</v>
      </c>
      <c r="AI97" s="37">
        <v>2498.9663664693558</v>
      </c>
      <c r="AJ97" s="37">
        <v>2580.9292070201054</v>
      </c>
      <c r="AK97" s="37">
        <v>2730.276915972989</v>
      </c>
      <c r="AL97" s="37">
        <v>3025.746729654248</v>
      </c>
      <c r="AM97" s="37">
        <v>3208.5431387026833</v>
      </c>
      <c r="AN97" s="37">
        <v>3349.020837520166</v>
      </c>
      <c r="AO97" s="37">
        <v>3883.7559704837404</v>
      </c>
      <c r="AP97" s="37">
        <v>5075.306996865409</v>
      </c>
      <c r="AQ97" s="82">
        <f t="shared" si="2"/>
        <v>30.680378361497702</v>
      </c>
      <c r="AR97" s="82">
        <f t="shared" si="3"/>
        <v>169.93890401554785</v>
      </c>
    </row>
    <row r="98" spans="1:44" s="36" customFormat="1" ht="13.5" customHeight="1">
      <c r="A98" s="3" t="s">
        <v>72</v>
      </c>
      <c r="B98" s="35">
        <v>0.5583414878213195</v>
      </c>
      <c r="C98" s="35">
        <v>100</v>
      </c>
      <c r="D98" s="35">
        <v>105.83660500741968</v>
      </c>
      <c r="E98" s="35">
        <v>116.3961387350709</v>
      </c>
      <c r="F98" s="35">
        <v>140.74175053321017</v>
      </c>
      <c r="G98" s="35">
        <v>207.19947504297005</v>
      </c>
      <c r="H98" s="35">
        <v>263.43958157115793</v>
      </c>
      <c r="I98" s="35">
        <v>297.8259386683587</v>
      </c>
      <c r="J98" s="35">
        <v>332.9609233622441</v>
      </c>
      <c r="K98" s="35">
        <v>427.8727757615539</v>
      </c>
      <c r="L98" s="35">
        <v>541.2600889909335</v>
      </c>
      <c r="M98" s="35">
        <v>587.328417923803</v>
      </c>
      <c r="N98" s="35">
        <v>597.1338404565068</v>
      </c>
      <c r="O98" s="35">
        <v>642.0552905747459</v>
      </c>
      <c r="P98" s="35">
        <v>871.7725859916548</v>
      </c>
      <c r="Q98" s="35">
        <v>1047.0840920222424</v>
      </c>
      <c r="R98" s="35">
        <v>1183.768159174799</v>
      </c>
      <c r="S98" s="35">
        <v>1743.9519518660413</v>
      </c>
      <c r="T98" s="35">
        <v>2297.8475159835834</v>
      </c>
      <c r="U98" s="35">
        <v>2407.7446422820444</v>
      </c>
      <c r="V98" s="35">
        <v>2437.0418916973636</v>
      </c>
      <c r="W98" s="35">
        <v>2473.4342839102037</v>
      </c>
      <c r="X98" s="35">
        <v>2573.069396171084</v>
      </c>
      <c r="Y98" s="35">
        <v>2626.0370264044013</v>
      </c>
      <c r="Z98" s="35">
        <v>2702.4896390060344</v>
      </c>
      <c r="AA98" s="35">
        <v>2762.3295381530843</v>
      </c>
      <c r="AB98" s="35">
        <v>2787.3853899340406</v>
      </c>
      <c r="AC98" s="35">
        <v>2851.1276301492476</v>
      </c>
      <c r="AD98" s="35">
        <v>2908.8554043493946</v>
      </c>
      <c r="AE98" s="35">
        <v>2972.5842265102</v>
      </c>
      <c r="AF98" s="35">
        <v>3049.291854265299</v>
      </c>
      <c r="AG98" s="35">
        <v>3107.514738741796</v>
      </c>
      <c r="AH98" s="35">
        <v>3293.904699100103</v>
      </c>
      <c r="AI98" s="35">
        <v>3502.5742380242514</v>
      </c>
      <c r="AJ98" s="35">
        <v>3689.0656933279724</v>
      </c>
      <c r="AK98" s="35">
        <v>3910.3491968139488</v>
      </c>
      <c r="AL98" s="35">
        <v>4015.264764135231</v>
      </c>
      <c r="AM98" s="35">
        <v>4166.956846894065</v>
      </c>
      <c r="AN98" s="35">
        <v>4386.10155858609</v>
      </c>
      <c r="AO98" s="35">
        <v>4783.380201845564</v>
      </c>
      <c r="AP98" s="35">
        <v>5447.94758373536</v>
      </c>
      <c r="AQ98" s="81">
        <f t="shared" si="2"/>
        <v>13.893258613090936</v>
      </c>
      <c r="AR98" s="81">
        <f t="shared" si="3"/>
        <v>87.28836007418761</v>
      </c>
    </row>
    <row r="99" spans="1:44" ht="13.5">
      <c r="A99" s="1" t="s">
        <v>164</v>
      </c>
      <c r="B99" s="37">
        <v>0.07189014828694472</v>
      </c>
      <c r="C99" s="37">
        <v>100</v>
      </c>
      <c r="D99" s="37">
        <v>97.55136481405158</v>
      </c>
      <c r="E99" s="37">
        <v>104.61732384750357</v>
      </c>
      <c r="F99" s="37">
        <v>121.9781192593732</v>
      </c>
      <c r="G99" s="37">
        <v>140.5597716263427</v>
      </c>
      <c r="H99" s="37">
        <v>178.57036809195534</v>
      </c>
      <c r="I99" s="37">
        <v>235.84506875976115</v>
      </c>
      <c r="J99" s="37">
        <v>260.25652991761206</v>
      </c>
      <c r="K99" s="37">
        <v>341.7796817549701</v>
      </c>
      <c r="L99" s="37">
        <v>470.3940865121487</v>
      </c>
      <c r="M99" s="37">
        <v>495.95892916833077</v>
      </c>
      <c r="N99" s="37">
        <v>502.684456262677</v>
      </c>
      <c r="O99" s="37">
        <v>564.7581444570035</v>
      </c>
      <c r="P99" s="37">
        <v>783.0280778753281</v>
      </c>
      <c r="Q99" s="37">
        <v>825.0557916838632</v>
      </c>
      <c r="R99" s="37">
        <v>894.5395818939263</v>
      </c>
      <c r="S99" s="37">
        <v>1207.1526355415</v>
      </c>
      <c r="T99" s="37">
        <v>1813.7400510430496</v>
      </c>
      <c r="U99" s="37">
        <v>2010.0138301300817</v>
      </c>
      <c r="V99" s="37">
        <v>2021.3793773010018</v>
      </c>
      <c r="W99" s="37">
        <v>2070.7163099768336</v>
      </c>
      <c r="X99" s="37">
        <v>2149.0241441987887</v>
      </c>
      <c r="Y99" s="37">
        <v>2225.9978422632394</v>
      </c>
      <c r="Z99" s="37">
        <v>2310.993211666355</v>
      </c>
      <c r="AA99" s="37">
        <v>2310.97736529583</v>
      </c>
      <c r="AB99" s="37">
        <v>2366.4790511104034</v>
      </c>
      <c r="AC99" s="37">
        <v>2361.9229243778627</v>
      </c>
      <c r="AD99" s="37">
        <v>2421.3575813244915</v>
      </c>
      <c r="AE99" s="37">
        <v>2443.8713453088635</v>
      </c>
      <c r="AF99" s="37">
        <v>2487.8448749176437</v>
      </c>
      <c r="AG99" s="37">
        <v>2660.645871121112</v>
      </c>
      <c r="AH99" s="37">
        <v>2801.7860008000716</v>
      </c>
      <c r="AI99" s="37">
        <v>3000.6316355978474</v>
      </c>
      <c r="AJ99" s="37">
        <v>3101.696173816915</v>
      </c>
      <c r="AK99" s="37">
        <v>3328.446261173024</v>
      </c>
      <c r="AL99" s="37">
        <v>3492.5258303031346</v>
      </c>
      <c r="AM99" s="37">
        <v>3525.2975098898705</v>
      </c>
      <c r="AN99" s="37">
        <v>3639.3858967053698</v>
      </c>
      <c r="AO99" s="37">
        <v>4070.5200279910496</v>
      </c>
      <c r="AP99" s="37">
        <v>5058.824162242366</v>
      </c>
      <c r="AQ99" s="82">
        <f t="shared" si="2"/>
        <v>24.27955463811047</v>
      </c>
      <c r="AR99" s="82">
        <f t="shared" si="3"/>
        <v>108.9251171020833</v>
      </c>
    </row>
    <row r="100" spans="1:44" ht="13.5">
      <c r="A100" s="1" t="s">
        <v>163</v>
      </c>
      <c r="B100" s="37">
        <v>0.40200183306700576</v>
      </c>
      <c r="C100" s="37">
        <v>100</v>
      </c>
      <c r="D100" s="37">
        <v>106.08143159219405</v>
      </c>
      <c r="E100" s="37">
        <v>118.65794213821754</v>
      </c>
      <c r="F100" s="37">
        <v>147.74896189771866</v>
      </c>
      <c r="G100" s="37">
        <v>230.44450114608665</v>
      </c>
      <c r="H100" s="37">
        <v>298.3116843600827</v>
      </c>
      <c r="I100" s="37">
        <v>319.53980686290225</v>
      </c>
      <c r="J100" s="37">
        <v>361.61206505613535</v>
      </c>
      <c r="K100" s="37">
        <v>471.39933916829534</v>
      </c>
      <c r="L100" s="37">
        <v>575.6400642266642</v>
      </c>
      <c r="M100" s="37">
        <v>620.2596219943874</v>
      </c>
      <c r="N100" s="37">
        <v>629.4720289403948</v>
      </c>
      <c r="O100" s="37">
        <v>673.5456977167332</v>
      </c>
      <c r="P100" s="37">
        <v>928.0867854308302</v>
      </c>
      <c r="Q100" s="37">
        <v>1109.9701842765473</v>
      </c>
      <c r="R100" s="37">
        <v>1262.4867411045695</v>
      </c>
      <c r="S100" s="37">
        <v>1934.1349165966512</v>
      </c>
      <c r="T100" s="37">
        <v>2517.4476077653853</v>
      </c>
      <c r="U100" s="37">
        <v>2609.4867591716225</v>
      </c>
      <c r="V100" s="37">
        <v>2647.013401582061</v>
      </c>
      <c r="W100" s="37">
        <v>2681.2275495627196</v>
      </c>
      <c r="X100" s="37">
        <v>2790.18475095068</v>
      </c>
      <c r="Y100" s="37">
        <v>2831.0311737269103</v>
      </c>
      <c r="Z100" s="37">
        <v>2920.386046565177</v>
      </c>
      <c r="AA100" s="37">
        <v>2976.2675797190254</v>
      </c>
      <c r="AB100" s="37">
        <v>3005.262604135546</v>
      </c>
      <c r="AC100" s="37">
        <v>3079.1455331419165</v>
      </c>
      <c r="AD100" s="37">
        <v>3141.5485011035307</v>
      </c>
      <c r="AE100" s="37">
        <v>3203.3149192887395</v>
      </c>
      <c r="AF100" s="37">
        <v>3290.8696991264296</v>
      </c>
      <c r="AG100" s="37">
        <v>3330.7267593007045</v>
      </c>
      <c r="AH100" s="37">
        <v>3547.4871892056117</v>
      </c>
      <c r="AI100" s="37">
        <v>3782.2197099086925</v>
      </c>
      <c r="AJ100" s="37">
        <v>4007.4226708483648</v>
      </c>
      <c r="AK100" s="37">
        <v>4242.515806045945</v>
      </c>
      <c r="AL100" s="37">
        <v>4339.001894689281</v>
      </c>
      <c r="AM100" s="37">
        <v>4516.183764057284</v>
      </c>
      <c r="AN100" s="37">
        <v>4786.279459012711</v>
      </c>
      <c r="AO100" s="37">
        <v>5133.013469352707</v>
      </c>
      <c r="AP100" s="37">
        <v>5836.711824841152</v>
      </c>
      <c r="AQ100" s="82">
        <f t="shared" si="2"/>
        <v>13.709263762699294</v>
      </c>
      <c r="AR100" s="82">
        <f t="shared" si="3"/>
        <v>85.79091880296903</v>
      </c>
    </row>
    <row r="101" spans="1:44" ht="13.5" customHeight="1">
      <c r="A101" s="1" t="s">
        <v>101</v>
      </c>
      <c r="B101" s="37">
        <v>0.08444950646736901</v>
      </c>
      <c r="C101" s="37">
        <v>100</v>
      </c>
      <c r="D101" s="37">
        <v>111.7242227216034</v>
      </c>
      <c r="E101" s="37">
        <v>115.65642612094709</v>
      </c>
      <c r="F101" s="37">
        <v>123.3586817628806</v>
      </c>
      <c r="G101" s="37">
        <v>153.27607000230822</v>
      </c>
      <c r="H101" s="37">
        <v>169.68664880426482</v>
      </c>
      <c r="I101" s="37">
        <v>247.2252771932069</v>
      </c>
      <c r="J101" s="37">
        <v>258.4657354360641</v>
      </c>
      <c r="K101" s="37">
        <v>293.9642018094763</v>
      </c>
      <c r="L101" s="37">
        <v>437.9291637565637</v>
      </c>
      <c r="M101" s="37">
        <v>508.34822508487315</v>
      </c>
      <c r="N101" s="37">
        <v>523.5984099601343</v>
      </c>
      <c r="O101" s="37">
        <v>557.9541703238248</v>
      </c>
      <c r="P101" s="37">
        <v>679.2486005448366</v>
      </c>
      <c r="Q101" s="37">
        <v>936.7379536581577</v>
      </c>
      <c r="R101" s="37">
        <v>1055.2614410585434</v>
      </c>
      <c r="S101" s="37">
        <v>1295.597431244287</v>
      </c>
      <c r="T101" s="37">
        <v>1664.604241586969</v>
      </c>
      <c r="U101" s="37">
        <v>1785.9793303340628</v>
      </c>
      <c r="V101" s="37">
        <v>1791.3674011154055</v>
      </c>
      <c r="W101" s="37">
        <v>1827.1093838530016</v>
      </c>
      <c r="X101" s="37">
        <v>1900.5243815276506</v>
      </c>
      <c r="Y101" s="37">
        <v>1990.7562655406296</v>
      </c>
      <c r="Z101" s="37">
        <v>1998.5184551696502</v>
      </c>
      <c r="AA101" s="37">
        <v>2128.1551956822445</v>
      </c>
      <c r="AB101" s="37">
        <v>2108.5416313652067</v>
      </c>
      <c r="AC101" s="37">
        <v>2182.15254079925</v>
      </c>
      <c r="AD101" s="37">
        <v>2216.172130078505</v>
      </c>
      <c r="AE101" s="37">
        <v>2324.328051891057</v>
      </c>
      <c r="AF101" s="37">
        <v>2377.2662589005736</v>
      </c>
      <c r="AG101" s="37">
        <v>2425.377273658324</v>
      </c>
      <c r="AH101" s="37">
        <v>2505.716082672106</v>
      </c>
      <c r="AI101" s="37">
        <v>2598.6818722830903</v>
      </c>
      <c r="AJ101" s="37">
        <v>2673.6185905184057</v>
      </c>
      <c r="AK101" s="37">
        <v>2824.5110279608075</v>
      </c>
      <c r="AL101" s="37">
        <v>2919.188015814647</v>
      </c>
      <c r="AM101" s="37">
        <v>3050.7765409092012</v>
      </c>
      <c r="AN101" s="37">
        <v>3116.813502947348</v>
      </c>
      <c r="AO101" s="37">
        <v>3725.877386629867</v>
      </c>
      <c r="AP101" s="37">
        <v>3928.5805388615645</v>
      </c>
      <c r="AQ101" s="82">
        <f t="shared" si="2"/>
        <v>5.440413926638811</v>
      </c>
      <c r="AR101" s="82">
        <f t="shared" si="3"/>
        <v>77.26874575949117</v>
      </c>
    </row>
    <row r="102" spans="1:44" s="36" customFormat="1" ht="15.75" customHeight="1">
      <c r="A102" s="3" t="s">
        <v>73</v>
      </c>
      <c r="B102" s="35">
        <v>0.5210031088712598</v>
      </c>
      <c r="C102" s="35">
        <v>100</v>
      </c>
      <c r="D102" s="35">
        <v>100.00429503202756</v>
      </c>
      <c r="E102" s="35">
        <v>100.81756680149063</v>
      </c>
      <c r="F102" s="35">
        <v>198.815179836901</v>
      </c>
      <c r="G102" s="35">
        <v>237.48532618939043</v>
      </c>
      <c r="H102" s="35">
        <v>317.70699117821994</v>
      </c>
      <c r="I102" s="35">
        <v>351.2698325629004</v>
      </c>
      <c r="J102" s="35">
        <v>432.6224502242419</v>
      </c>
      <c r="K102" s="35">
        <v>507.61677768155363</v>
      </c>
      <c r="L102" s="35">
        <v>680.6511111636277</v>
      </c>
      <c r="M102" s="35">
        <v>701.875837765648</v>
      </c>
      <c r="N102" s="35">
        <v>727.2048259876879</v>
      </c>
      <c r="O102" s="35">
        <v>1058.8971788978668</v>
      </c>
      <c r="P102" s="35">
        <v>2262.053731022974</v>
      </c>
      <c r="Q102" s="35">
        <v>2263.5010086085863</v>
      </c>
      <c r="R102" s="35">
        <v>2363.73477410637</v>
      </c>
      <c r="S102" s="35">
        <v>2973.5380231064914</v>
      </c>
      <c r="T102" s="35">
        <v>2814.8726419633817</v>
      </c>
      <c r="U102" s="35">
        <v>2918.3256772378986</v>
      </c>
      <c r="V102" s="35">
        <v>3368.2887573139014</v>
      </c>
      <c r="W102" s="35">
        <v>3357.365220866867</v>
      </c>
      <c r="X102" s="35">
        <v>3358.920809858097</v>
      </c>
      <c r="Y102" s="35">
        <v>3359.728464175906</v>
      </c>
      <c r="Z102" s="35">
        <v>3366.560756706021</v>
      </c>
      <c r="AA102" s="35">
        <v>3191.9704338273846</v>
      </c>
      <c r="AB102" s="35">
        <v>3198.0542868403995</v>
      </c>
      <c r="AC102" s="35">
        <v>3198.245679595313</v>
      </c>
      <c r="AD102" s="35">
        <v>5262.582135219282</v>
      </c>
      <c r="AE102" s="35">
        <v>5268.473056065658</v>
      </c>
      <c r="AF102" s="35">
        <v>5288.470856016708</v>
      </c>
      <c r="AG102" s="35">
        <v>5353.400612488779</v>
      </c>
      <c r="AH102" s="35">
        <v>5482.81091510231</v>
      </c>
      <c r="AI102" s="35">
        <v>5844.45933433934</v>
      </c>
      <c r="AJ102" s="35">
        <v>5875.56006598423</v>
      </c>
      <c r="AK102" s="35">
        <v>6007.761332169106</v>
      </c>
      <c r="AL102" s="35">
        <v>6424.3917577300135</v>
      </c>
      <c r="AM102" s="35">
        <v>6788.43753018828</v>
      </c>
      <c r="AN102" s="35">
        <v>6959.5543556255</v>
      </c>
      <c r="AO102" s="35">
        <v>7746.766674820209</v>
      </c>
      <c r="AP102" s="35">
        <v>8192.371493663024</v>
      </c>
      <c r="AQ102" s="81">
        <f t="shared" si="2"/>
        <v>5.752139409222053</v>
      </c>
      <c r="AR102" s="81">
        <f t="shared" si="3"/>
        <v>55.67208801999371</v>
      </c>
    </row>
    <row r="103" spans="1:44" ht="15.75" customHeight="1">
      <c r="A103" s="1" t="s">
        <v>162</v>
      </c>
      <c r="B103" s="37">
        <v>0.06302958381913706</v>
      </c>
      <c r="C103" s="37">
        <v>100</v>
      </c>
      <c r="D103" s="37">
        <v>100.0355027735148</v>
      </c>
      <c r="E103" s="37">
        <v>99.02242493193799</v>
      </c>
      <c r="F103" s="37">
        <v>100.75248474192452</v>
      </c>
      <c r="G103" s="37">
        <v>103.24050508977886</v>
      </c>
      <c r="H103" s="37">
        <v>110.82369332560134</v>
      </c>
      <c r="I103" s="37">
        <v>137.25910569607095</v>
      </c>
      <c r="J103" s="37">
        <v>139.36465339813418</v>
      </c>
      <c r="K103" s="37">
        <v>186.34889346443558</v>
      </c>
      <c r="L103" s="37">
        <v>566.8444316849268</v>
      </c>
      <c r="M103" s="37">
        <v>571.5803066933795</v>
      </c>
      <c r="N103" s="37">
        <v>586.8055472453777</v>
      </c>
      <c r="O103" s="37">
        <v>622.1532081291657</v>
      </c>
      <c r="P103" s="37">
        <v>679.8965369921782</v>
      </c>
      <c r="Q103" s="37">
        <v>686.9077685931318</v>
      </c>
      <c r="R103" s="37">
        <v>1513.9574403044846</v>
      </c>
      <c r="S103" s="37">
        <v>4809.775371675556</v>
      </c>
      <c r="T103" s="37">
        <v>3427.372527063502</v>
      </c>
      <c r="U103" s="37">
        <v>4281.411309383916</v>
      </c>
      <c r="V103" s="37">
        <v>4520.867961018235</v>
      </c>
      <c r="W103" s="37">
        <v>4430.043376277267</v>
      </c>
      <c r="X103" s="37">
        <v>4442.379509848893</v>
      </c>
      <c r="Y103" s="37">
        <v>4449.055587731291</v>
      </c>
      <c r="Z103" s="37">
        <v>4505.531379466204</v>
      </c>
      <c r="AA103" s="37">
        <v>4549.5471564181025</v>
      </c>
      <c r="AB103" s="37">
        <v>4599.83634034786</v>
      </c>
      <c r="AC103" s="37">
        <v>4600.978374509377</v>
      </c>
      <c r="AD103" s="37">
        <v>4660.431153266298</v>
      </c>
      <c r="AE103" s="37">
        <v>4709.125558164846</v>
      </c>
      <c r="AF103" s="37">
        <v>4721.495458763496</v>
      </c>
      <c r="AG103" s="37">
        <v>4744.616324076162</v>
      </c>
      <c r="AH103" s="37">
        <v>4769.237794991718</v>
      </c>
      <c r="AI103" s="37">
        <v>4777.013668130238</v>
      </c>
      <c r="AJ103" s="37">
        <v>5034.092596679976</v>
      </c>
      <c r="AK103" s="37">
        <v>5072.990331219617</v>
      </c>
      <c r="AL103" s="37">
        <v>5391.384474207386</v>
      </c>
      <c r="AM103" s="37">
        <v>5761.855402840554</v>
      </c>
      <c r="AN103" s="37">
        <v>6124.520856594936</v>
      </c>
      <c r="AO103" s="37">
        <v>7361.567331553172</v>
      </c>
      <c r="AP103" s="37">
        <v>7563.6761080067645</v>
      </c>
      <c r="AQ103" s="82">
        <f t="shared" si="2"/>
        <v>2.7454585056542697</v>
      </c>
      <c r="AR103" s="82">
        <f t="shared" si="3"/>
        <v>62.295630152281205</v>
      </c>
    </row>
    <row r="104" spans="1:44" ht="13.5" customHeight="1">
      <c r="A104" s="1" t="s">
        <v>102</v>
      </c>
      <c r="B104" s="37">
        <v>0.4579735250521227</v>
      </c>
      <c r="C104" s="37">
        <v>100</v>
      </c>
      <c r="D104" s="37">
        <v>100.00000000000001</v>
      </c>
      <c r="E104" s="37">
        <v>101.0646270325844</v>
      </c>
      <c r="F104" s="37">
        <v>212.311267540477</v>
      </c>
      <c r="G104" s="37">
        <v>255.96105620636035</v>
      </c>
      <c r="H104" s="37">
        <v>346.179746587601</v>
      </c>
      <c r="I104" s="37">
        <v>380.7235156021374</v>
      </c>
      <c r="J104" s="37">
        <v>472.9826804003486</v>
      </c>
      <c r="K104" s="37">
        <v>551.8319559156123</v>
      </c>
      <c r="L104" s="37">
        <v>696.3139983197445</v>
      </c>
      <c r="M104" s="37">
        <v>719.8080383137996</v>
      </c>
      <c r="N104" s="37">
        <v>746.5275763729371</v>
      </c>
      <c r="O104" s="37">
        <v>1119.0049999993937</v>
      </c>
      <c r="P104" s="37">
        <v>2479.8014915837293</v>
      </c>
      <c r="Q104" s="37">
        <v>2480.4830181230654</v>
      </c>
      <c r="R104" s="37">
        <v>2480.6871933152597</v>
      </c>
      <c r="S104" s="37">
        <v>2720.8219390047047</v>
      </c>
      <c r="T104" s="37">
        <v>2730.576038043459</v>
      </c>
      <c r="U104" s="37">
        <v>2730.728107936856</v>
      </c>
      <c r="V104" s="37">
        <v>3209.662584502256</v>
      </c>
      <c r="W104" s="37">
        <v>3209.7356003561554</v>
      </c>
      <c r="X104" s="37">
        <v>3209.8074938910418</v>
      </c>
      <c r="Y104" s="37">
        <v>3209.8074938910418</v>
      </c>
      <c r="Z104" s="37">
        <v>3209.8074938910418</v>
      </c>
      <c r="AA104" s="37">
        <v>3005.1310399613253</v>
      </c>
      <c r="AB104" s="37">
        <v>3005.1310399613253</v>
      </c>
      <c r="AC104" s="37">
        <v>3005.1915986637405</v>
      </c>
      <c r="AD104" s="37">
        <v>5345.454449256347</v>
      </c>
      <c r="AE104" s="37">
        <v>5345.454449256347</v>
      </c>
      <c r="AF104" s="37">
        <v>5366.502055135679</v>
      </c>
      <c r="AG104" s="37">
        <v>5437.185849484542</v>
      </c>
      <c r="AH104" s="37">
        <v>5581.017938706949</v>
      </c>
      <c r="AI104" s="37">
        <v>5991.368822356237</v>
      </c>
      <c r="AJ104" s="37">
        <v>5991.368822356237</v>
      </c>
      <c r="AK104" s="37">
        <v>6136.411186217632</v>
      </c>
      <c r="AL104" s="37">
        <v>6566.56158982928</v>
      </c>
      <c r="AM104" s="37">
        <v>6929.723086456031</v>
      </c>
      <c r="AN104" s="37">
        <v>7074.477623106833</v>
      </c>
      <c r="AO104" s="37">
        <v>7799.780556552268</v>
      </c>
      <c r="AP104" s="37">
        <v>8278.89703791237</v>
      </c>
      <c r="AQ104" s="82">
        <f t="shared" si="2"/>
        <v>6.142691808907557</v>
      </c>
      <c r="AR104" s="82">
        <f t="shared" si="3"/>
        <v>54.877328326389886</v>
      </c>
    </row>
    <row r="105" spans="1:44" s="36" customFormat="1" ht="13.5">
      <c r="A105" s="3" t="s">
        <v>74</v>
      </c>
      <c r="B105" s="35">
        <v>0.8274725988287517</v>
      </c>
      <c r="C105" s="35">
        <v>100</v>
      </c>
      <c r="D105" s="35">
        <v>105.482471770627</v>
      </c>
      <c r="E105" s="35">
        <v>111.2219526246506</v>
      </c>
      <c r="F105" s="35">
        <v>118.41488170224447</v>
      </c>
      <c r="G105" s="35">
        <v>166.2300487189848</v>
      </c>
      <c r="H105" s="35">
        <v>226.07525988060303</v>
      </c>
      <c r="I105" s="35">
        <v>258.03623209411546</v>
      </c>
      <c r="J105" s="35">
        <v>317.27688640179286</v>
      </c>
      <c r="K105" s="35">
        <v>465.3533309730945</v>
      </c>
      <c r="L105" s="35">
        <v>522.3178435036154</v>
      </c>
      <c r="M105" s="35">
        <v>550.0721939495693</v>
      </c>
      <c r="N105" s="35">
        <v>558.3252284568907</v>
      </c>
      <c r="O105" s="35">
        <v>601.3599757674446</v>
      </c>
      <c r="P105" s="35">
        <v>751.3251185401903</v>
      </c>
      <c r="Q105" s="35">
        <v>876.3773288822814</v>
      </c>
      <c r="R105" s="35">
        <v>1006.915790811232</v>
      </c>
      <c r="S105" s="35">
        <v>1549.849001072311</v>
      </c>
      <c r="T105" s="35">
        <v>1995.4898910174943</v>
      </c>
      <c r="U105" s="35">
        <v>2305.019530527766</v>
      </c>
      <c r="V105" s="35">
        <v>2361.1752531704246</v>
      </c>
      <c r="W105" s="35">
        <v>2437.7780252567404</v>
      </c>
      <c r="X105" s="35">
        <v>2459.1673827726663</v>
      </c>
      <c r="Y105" s="35">
        <v>2493.1115552279616</v>
      </c>
      <c r="Z105" s="35">
        <v>2559.199256812485</v>
      </c>
      <c r="AA105" s="35">
        <v>2591.131409486804</v>
      </c>
      <c r="AB105" s="35">
        <v>2650.8840994436855</v>
      </c>
      <c r="AC105" s="35">
        <v>2654.027438901393</v>
      </c>
      <c r="AD105" s="35">
        <v>2718.950804520501</v>
      </c>
      <c r="AE105" s="35">
        <v>2806.1389260216406</v>
      </c>
      <c r="AF105" s="35">
        <v>2898.83065059341</v>
      </c>
      <c r="AG105" s="35">
        <v>3018.4698243544285</v>
      </c>
      <c r="AH105" s="35">
        <v>3143.3419616017927</v>
      </c>
      <c r="AI105" s="35">
        <v>3233.783766506982</v>
      </c>
      <c r="AJ105" s="35">
        <v>3370.398715539424</v>
      </c>
      <c r="AK105" s="35">
        <v>3482.7088371724794</v>
      </c>
      <c r="AL105" s="35">
        <v>3664.000195162736</v>
      </c>
      <c r="AM105" s="35">
        <v>3817.04394037724</v>
      </c>
      <c r="AN105" s="35">
        <v>3991.6364292640146</v>
      </c>
      <c r="AO105" s="35">
        <v>4485.727390265759</v>
      </c>
      <c r="AP105" s="35">
        <v>5297.523541314107</v>
      </c>
      <c r="AQ105" s="81">
        <f t="shared" si="2"/>
        <v>18.097313555210334</v>
      </c>
      <c r="AR105" s="81">
        <f t="shared" si="3"/>
        <v>94.8370501042717</v>
      </c>
    </row>
    <row r="106" spans="1:44" ht="13.5">
      <c r="A106" s="4" t="s">
        <v>75</v>
      </c>
      <c r="B106" s="45">
        <v>0.23933790980384728</v>
      </c>
      <c r="C106" s="45">
        <v>100</v>
      </c>
      <c r="D106" s="45">
        <v>102.29663192051028</v>
      </c>
      <c r="E106" s="45">
        <v>110.55890299232757</v>
      </c>
      <c r="F106" s="45">
        <v>125.36187595870403</v>
      </c>
      <c r="G106" s="45">
        <v>160.42570383920554</v>
      </c>
      <c r="H106" s="45">
        <v>229.08609883371386</v>
      </c>
      <c r="I106" s="45">
        <v>268.4738744947201</v>
      </c>
      <c r="J106" s="45">
        <v>329.6236920698296</v>
      </c>
      <c r="K106" s="45">
        <v>510.034085070262</v>
      </c>
      <c r="L106" s="45">
        <v>562.0855306079471</v>
      </c>
      <c r="M106" s="45">
        <v>570.5082339856582</v>
      </c>
      <c r="N106" s="45">
        <v>592.3069381612816</v>
      </c>
      <c r="O106" s="45">
        <v>654.8819912976234</v>
      </c>
      <c r="P106" s="45">
        <v>810.0935956175841</v>
      </c>
      <c r="Q106" s="45">
        <v>895.4716200369163</v>
      </c>
      <c r="R106" s="45">
        <v>1004.9527333618964</v>
      </c>
      <c r="S106" s="45">
        <v>1478.2305346703665</v>
      </c>
      <c r="T106" s="45">
        <v>1765.7516394495883</v>
      </c>
      <c r="U106" s="45">
        <v>1916.335174464909</v>
      </c>
      <c r="V106" s="45">
        <v>2028.2819945447459</v>
      </c>
      <c r="W106" s="45">
        <v>2084.070686834017</v>
      </c>
      <c r="X106" s="45">
        <v>2105.9300205562386</v>
      </c>
      <c r="Y106" s="45">
        <v>2219.7128933409194</v>
      </c>
      <c r="Z106" s="45">
        <v>2308.3663073515527</v>
      </c>
      <c r="AA106" s="45">
        <v>2312.477779919396</v>
      </c>
      <c r="AB106" s="45">
        <v>2312.660944667024</v>
      </c>
      <c r="AC106" s="45">
        <v>2314.317559920348</v>
      </c>
      <c r="AD106" s="45">
        <v>2360.311442575252</v>
      </c>
      <c r="AE106" s="45">
        <v>2385.8549852595283</v>
      </c>
      <c r="AF106" s="45">
        <v>2436.8461964970334</v>
      </c>
      <c r="AG106" s="45">
        <v>2604.8332139886493</v>
      </c>
      <c r="AH106" s="45">
        <v>2714.8271887680075</v>
      </c>
      <c r="AI106" s="45">
        <v>2737.439767826486</v>
      </c>
      <c r="AJ106" s="45">
        <v>2854.1179493194013</v>
      </c>
      <c r="AK106" s="45">
        <v>2951.8397440084595</v>
      </c>
      <c r="AL106" s="45">
        <v>3136.766500511748</v>
      </c>
      <c r="AM106" s="45">
        <v>3263.440893237637</v>
      </c>
      <c r="AN106" s="45">
        <v>3403.760760954558</v>
      </c>
      <c r="AO106" s="45">
        <v>3815.2396789944182</v>
      </c>
      <c r="AP106" s="45">
        <v>4626.5278874968</v>
      </c>
      <c r="AQ106" s="84">
        <f t="shared" si="2"/>
        <v>21.26441001777934</v>
      </c>
      <c r="AR106" s="84">
        <f t="shared" si="3"/>
        <v>96.01344992205603</v>
      </c>
    </row>
    <row r="107" spans="1:44" ht="13.5" customHeight="1">
      <c r="A107" s="4" t="s">
        <v>156</v>
      </c>
      <c r="B107" s="45">
        <v>0.057325640576260495</v>
      </c>
      <c r="C107" s="45">
        <v>100</v>
      </c>
      <c r="D107" s="45">
        <v>147.82700928816962</v>
      </c>
      <c r="E107" s="45">
        <v>148.427807666841</v>
      </c>
      <c r="F107" s="45">
        <v>149.54994620472888</v>
      </c>
      <c r="G107" s="45">
        <v>158.77287523670512</v>
      </c>
      <c r="H107" s="45">
        <v>170.20786223617077</v>
      </c>
      <c r="I107" s="45">
        <v>216.81161489167036</v>
      </c>
      <c r="J107" s="45">
        <v>374.98857649065906</v>
      </c>
      <c r="K107" s="45">
        <v>724.3020434208808</v>
      </c>
      <c r="L107" s="45">
        <v>729.2073213665122</v>
      </c>
      <c r="M107" s="45">
        <v>752.6708168087421</v>
      </c>
      <c r="N107" s="45">
        <v>753.0757735017609</v>
      </c>
      <c r="O107" s="45">
        <v>855.6790839279672</v>
      </c>
      <c r="P107" s="45">
        <v>943.5448390981038</v>
      </c>
      <c r="Q107" s="45">
        <v>1359.5173099927708</v>
      </c>
      <c r="R107" s="45">
        <v>1476.6279352150907</v>
      </c>
      <c r="S107" s="45">
        <v>2267.246755220829</v>
      </c>
      <c r="T107" s="45">
        <v>3338.6240916967736</v>
      </c>
      <c r="U107" s="45">
        <v>4530.092416574131</v>
      </c>
      <c r="V107" s="45">
        <v>4534.602205392331</v>
      </c>
      <c r="W107" s="45">
        <v>5068.846700085363</v>
      </c>
      <c r="X107" s="45">
        <v>5077.506959779676</v>
      </c>
      <c r="Y107" s="45">
        <v>5080.961255434688</v>
      </c>
      <c r="Z107" s="45">
        <v>5081.258194720994</v>
      </c>
      <c r="AA107" s="45">
        <v>5081.394433042242</v>
      </c>
      <c r="AB107" s="45">
        <v>6154.712359230034</v>
      </c>
      <c r="AC107" s="45">
        <v>6154.453207444834</v>
      </c>
      <c r="AD107" s="45">
        <v>6159.230696520738</v>
      </c>
      <c r="AE107" s="45">
        <v>6544.434945402331</v>
      </c>
      <c r="AF107" s="45">
        <v>6544.434945402331</v>
      </c>
      <c r="AG107" s="45">
        <v>6471.025054535671</v>
      </c>
      <c r="AH107" s="45">
        <v>6461.293852885123</v>
      </c>
      <c r="AI107" s="45">
        <v>6472.591967198396</v>
      </c>
      <c r="AJ107" s="45">
        <v>6730.720009014705</v>
      </c>
      <c r="AK107" s="45">
        <v>6730.720009014705</v>
      </c>
      <c r="AL107" s="45">
        <v>6961.029321397125</v>
      </c>
      <c r="AM107" s="45">
        <v>7092.352070765549</v>
      </c>
      <c r="AN107" s="45">
        <v>7309.737778685226</v>
      </c>
      <c r="AO107" s="45">
        <v>8177.273242949635</v>
      </c>
      <c r="AP107" s="45">
        <v>10724.337133863142</v>
      </c>
      <c r="AQ107" s="84">
        <f t="shared" si="2"/>
        <v>31.148083416554073</v>
      </c>
      <c r="AR107" s="84">
        <f t="shared" si="3"/>
        <v>74.11812712131675</v>
      </c>
    </row>
    <row r="108" spans="1:44" ht="13.5">
      <c r="A108" s="4" t="s">
        <v>157</v>
      </c>
      <c r="B108" s="45">
        <v>0.530809048448644</v>
      </c>
      <c r="C108" s="45">
        <v>100</v>
      </c>
      <c r="D108" s="45">
        <v>102.3458720983571</v>
      </c>
      <c r="E108" s="45">
        <v>107.50280622698769</v>
      </c>
      <c r="F108" s="45">
        <v>111.92004780326651</v>
      </c>
      <c r="G108" s="45">
        <v>169.65253562529603</v>
      </c>
      <c r="H108" s="45">
        <v>230.7511908255562</v>
      </c>
      <c r="I108" s="45">
        <v>257.7820994127045</v>
      </c>
      <c r="J108" s="45">
        <v>305.4771284987753</v>
      </c>
      <c r="K108" s="45">
        <v>417.24149266479577</v>
      </c>
      <c r="L108" s="45">
        <v>482.0434981081431</v>
      </c>
      <c r="M108" s="45">
        <v>518.9777448432208</v>
      </c>
      <c r="N108" s="45">
        <v>521.9707028965562</v>
      </c>
      <c r="O108" s="45">
        <v>549.7616595902529</v>
      </c>
      <c r="P108" s="45">
        <v>704.0677419906682</v>
      </c>
      <c r="Q108" s="45">
        <v>815.5903156736711</v>
      </c>
      <c r="R108" s="45">
        <v>957.0735441973612</v>
      </c>
      <c r="S108" s="45">
        <v>1504.6646323758223</v>
      </c>
      <c r="T108" s="45">
        <v>1954.02308564577</v>
      </c>
      <c r="U108" s="45">
        <v>2239.973866236913</v>
      </c>
      <c r="V108" s="45">
        <v>2276.5513838037464</v>
      </c>
      <c r="W108" s="45">
        <v>2313.1152631623418</v>
      </c>
      <c r="X108" s="45">
        <v>2335.667412769913</v>
      </c>
      <c r="Y108" s="45">
        <v>2336.9057073010063</v>
      </c>
      <c r="Z108" s="45">
        <v>2399.9238816095426</v>
      </c>
      <c r="AA108" s="45">
        <v>2447.8340297773257</v>
      </c>
      <c r="AB108" s="45">
        <v>2424.984452667885</v>
      </c>
      <c r="AC108" s="45">
        <v>2429.1656030958397</v>
      </c>
      <c r="AD108" s="45">
        <v>2509.1196917414272</v>
      </c>
      <c r="AE108" s="45">
        <v>2591.9181353232016</v>
      </c>
      <c r="AF108" s="45">
        <v>2713.422718739529</v>
      </c>
      <c r="AG108" s="45">
        <v>2832.11087146756</v>
      </c>
      <c r="AH108" s="45">
        <v>2978.2281833512643</v>
      </c>
      <c r="AI108" s="45">
        <v>3107.8009487388</v>
      </c>
      <c r="AJ108" s="45">
        <v>3240.282223679787</v>
      </c>
      <c r="AK108" s="45">
        <v>3371.299240707984</v>
      </c>
      <c r="AL108" s="45">
        <v>3545.6576454499177</v>
      </c>
      <c r="AM108" s="45">
        <v>3712.9369349348535</v>
      </c>
      <c r="AN108" s="45">
        <v>3898.3611698849527</v>
      </c>
      <c r="AO108" s="45">
        <v>4389.370511070921</v>
      </c>
      <c r="AP108" s="45">
        <v>5013.992451087615</v>
      </c>
      <c r="AQ108" s="84">
        <f t="shared" si="2"/>
        <v>14.23033071464954</v>
      </c>
      <c r="AR108" s="84">
        <f t="shared" si="3"/>
        <v>99.83074014327744</v>
      </c>
    </row>
    <row r="109" spans="1:44" s="36" customFormat="1" ht="13.5">
      <c r="A109" s="3" t="s">
        <v>76</v>
      </c>
      <c r="B109" s="35">
        <v>4.253192936027786</v>
      </c>
      <c r="C109" s="35">
        <v>100</v>
      </c>
      <c r="D109" s="35">
        <v>103.65628108648805</v>
      </c>
      <c r="E109" s="35">
        <v>110.83644867096818</v>
      </c>
      <c r="F109" s="35">
        <v>114.22069947197153</v>
      </c>
      <c r="G109" s="35">
        <v>114.29380275586823</v>
      </c>
      <c r="H109" s="35">
        <v>126.92497360018533</v>
      </c>
      <c r="I109" s="35">
        <v>132.11009968044803</v>
      </c>
      <c r="J109" s="35">
        <v>137.51982502679274</v>
      </c>
      <c r="K109" s="35">
        <v>145.03852711289784</v>
      </c>
      <c r="L109" s="35">
        <v>169.83394176572747</v>
      </c>
      <c r="M109" s="35">
        <v>170.1180524213774</v>
      </c>
      <c r="N109" s="35">
        <v>186.09977524151628</v>
      </c>
      <c r="O109" s="35">
        <v>362.80242441539826</v>
      </c>
      <c r="P109" s="35">
        <v>365.1915474119075</v>
      </c>
      <c r="Q109" s="35">
        <v>369.3401747238356</v>
      </c>
      <c r="R109" s="35">
        <v>369.4245745655246</v>
      </c>
      <c r="S109" s="35">
        <v>372.6370624431702</v>
      </c>
      <c r="T109" s="35">
        <v>376.8843109781434</v>
      </c>
      <c r="U109" s="35">
        <v>677.8746405823941</v>
      </c>
      <c r="V109" s="35">
        <v>836.6313847166408</v>
      </c>
      <c r="W109" s="35">
        <v>877.6698783229965</v>
      </c>
      <c r="X109" s="35">
        <v>883.9112568203868</v>
      </c>
      <c r="Y109" s="35">
        <v>885.5153662290833</v>
      </c>
      <c r="Z109" s="35">
        <v>886.0204004242577</v>
      </c>
      <c r="AA109" s="35">
        <v>887.1367830454049</v>
      </c>
      <c r="AB109" s="35">
        <v>891.8903022519452</v>
      </c>
      <c r="AC109" s="35">
        <v>1036.5804909779397</v>
      </c>
      <c r="AD109" s="35">
        <v>1036.5804909779397</v>
      </c>
      <c r="AE109" s="35">
        <v>1094.6806195678105</v>
      </c>
      <c r="AF109" s="35">
        <v>1101.1082861597502</v>
      </c>
      <c r="AG109" s="35">
        <v>1105.1267207426476</v>
      </c>
      <c r="AH109" s="35">
        <v>1113.2900513048662</v>
      </c>
      <c r="AI109" s="35">
        <v>1142.0492142403536</v>
      </c>
      <c r="AJ109" s="35">
        <v>1156.6278630498778</v>
      </c>
      <c r="AK109" s="35">
        <v>1163.2264495321672</v>
      </c>
      <c r="AL109" s="35">
        <v>1199.8674446724256</v>
      </c>
      <c r="AM109" s="35">
        <v>1293.9709103319278</v>
      </c>
      <c r="AN109" s="35">
        <v>1335.965820059015</v>
      </c>
      <c r="AO109" s="35">
        <v>1591.8109738425871</v>
      </c>
      <c r="AP109" s="35">
        <v>1758.6669547054548</v>
      </c>
      <c r="AQ109" s="81">
        <f t="shared" si="2"/>
        <v>10.482147918611346</v>
      </c>
      <c r="AR109" s="81">
        <f t="shared" si="3"/>
        <v>69.66043351310597</v>
      </c>
    </row>
    <row r="110" spans="1:44" s="36" customFormat="1" ht="13.5" customHeight="1">
      <c r="A110" s="3" t="s">
        <v>103</v>
      </c>
      <c r="B110" s="35">
        <v>1.3482765232759206</v>
      </c>
      <c r="C110" s="35">
        <v>100</v>
      </c>
      <c r="D110" s="35">
        <v>99.99999999999999</v>
      </c>
      <c r="E110" s="35">
        <v>110.00176995585358</v>
      </c>
      <c r="F110" s="35">
        <v>110.00176995585358</v>
      </c>
      <c r="G110" s="35">
        <v>110.00176995585358</v>
      </c>
      <c r="H110" s="35">
        <v>129.09914851609804</v>
      </c>
      <c r="I110" s="35">
        <v>129.09914851609804</v>
      </c>
      <c r="J110" s="35">
        <v>129.09914851609804</v>
      </c>
      <c r="K110" s="35">
        <v>129.09618471374864</v>
      </c>
      <c r="L110" s="35">
        <v>161.16101142929824</v>
      </c>
      <c r="M110" s="35">
        <v>161.16101142929824</v>
      </c>
      <c r="N110" s="35">
        <v>161.16101142929824</v>
      </c>
      <c r="O110" s="35">
        <v>161.16101142929824</v>
      </c>
      <c r="P110" s="35">
        <v>161.16101142929824</v>
      </c>
      <c r="Q110" s="35">
        <v>163.93604906602044</v>
      </c>
      <c r="R110" s="35">
        <v>163.93604906602044</v>
      </c>
      <c r="S110" s="35">
        <v>163.93604906602044</v>
      </c>
      <c r="T110" s="35">
        <v>163.93604906602044</v>
      </c>
      <c r="U110" s="35">
        <v>163.93604906602056</v>
      </c>
      <c r="V110" s="35">
        <v>163.93604906602056</v>
      </c>
      <c r="W110" s="35">
        <v>163.93604906602056</v>
      </c>
      <c r="X110" s="35">
        <v>167.735887505152</v>
      </c>
      <c r="Y110" s="35">
        <v>167.735887505152</v>
      </c>
      <c r="Z110" s="35">
        <v>167.735887505152</v>
      </c>
      <c r="AA110" s="35">
        <v>167.735887505152</v>
      </c>
      <c r="AB110" s="35">
        <v>167.735887505152</v>
      </c>
      <c r="AC110" s="35">
        <v>198.54310653265625</v>
      </c>
      <c r="AD110" s="35">
        <v>198.54310653265625</v>
      </c>
      <c r="AE110" s="35">
        <v>198.54310653265625</v>
      </c>
      <c r="AF110" s="35">
        <v>198.54310653265625</v>
      </c>
      <c r="AG110" s="35">
        <v>198.54310653265625</v>
      </c>
      <c r="AH110" s="35">
        <v>201.3657801134632</v>
      </c>
      <c r="AI110" s="35">
        <v>205.1266119052978</v>
      </c>
      <c r="AJ110" s="35">
        <v>224.13589830882725</v>
      </c>
      <c r="AK110" s="35">
        <v>224.13589830882725</v>
      </c>
      <c r="AL110" s="35">
        <v>232.5239871883478</v>
      </c>
      <c r="AM110" s="35">
        <v>232.5239871883478</v>
      </c>
      <c r="AN110" s="35">
        <v>232.5239871883478</v>
      </c>
      <c r="AO110" s="35">
        <v>303.47145280707105</v>
      </c>
      <c r="AP110" s="35">
        <v>303.47145280707105</v>
      </c>
      <c r="AQ110" s="81">
        <f t="shared" si="2"/>
        <v>0</v>
      </c>
      <c r="AR110" s="81">
        <f t="shared" si="3"/>
        <v>52.84915105181767</v>
      </c>
    </row>
    <row r="111" spans="1:44" ht="13.5">
      <c r="A111" s="1" t="s">
        <v>103</v>
      </c>
      <c r="B111" s="37">
        <v>1.3482765232759206</v>
      </c>
      <c r="C111" s="37">
        <v>100</v>
      </c>
      <c r="D111" s="37">
        <v>99.99999999999999</v>
      </c>
      <c r="E111" s="37">
        <v>110.00176995585358</v>
      </c>
      <c r="F111" s="37">
        <v>110.00176995585358</v>
      </c>
      <c r="G111" s="37">
        <v>110.00176995585358</v>
      </c>
      <c r="H111" s="37">
        <v>129.09914851609804</v>
      </c>
      <c r="I111" s="37">
        <v>129.09914851609804</v>
      </c>
      <c r="J111" s="37">
        <v>129.09914851609804</v>
      </c>
      <c r="K111" s="37">
        <v>129.09618471374864</v>
      </c>
      <c r="L111" s="37">
        <v>161.16101142929824</v>
      </c>
      <c r="M111" s="37">
        <v>161.16101142929824</v>
      </c>
      <c r="N111" s="37">
        <v>161.16101142929824</v>
      </c>
      <c r="O111" s="37">
        <v>161.16101142929824</v>
      </c>
      <c r="P111" s="37">
        <v>161.16101142929824</v>
      </c>
      <c r="Q111" s="37">
        <v>163.93604906602044</v>
      </c>
      <c r="R111" s="37">
        <v>163.93604906602044</v>
      </c>
      <c r="S111" s="37">
        <v>163.93604906602044</v>
      </c>
      <c r="T111" s="37">
        <v>163.93604906602044</v>
      </c>
      <c r="U111" s="37">
        <v>163.93604906602056</v>
      </c>
      <c r="V111" s="37">
        <v>163.93604906602056</v>
      </c>
      <c r="W111" s="37">
        <v>163.93604906602056</v>
      </c>
      <c r="X111" s="37">
        <v>167.735887505152</v>
      </c>
      <c r="Y111" s="37">
        <v>167.735887505152</v>
      </c>
      <c r="Z111" s="37">
        <v>167.735887505152</v>
      </c>
      <c r="AA111" s="37">
        <v>167.735887505152</v>
      </c>
      <c r="AB111" s="37">
        <v>167.735887505152</v>
      </c>
      <c r="AC111" s="37">
        <v>198.54310653265625</v>
      </c>
      <c r="AD111" s="37">
        <v>198.54310653265625</v>
      </c>
      <c r="AE111" s="37">
        <v>198.54310653265625</v>
      </c>
      <c r="AF111" s="37">
        <v>198.54310653265625</v>
      </c>
      <c r="AG111" s="37">
        <v>198.54310653265625</v>
      </c>
      <c r="AH111" s="37">
        <v>201.3657801134632</v>
      </c>
      <c r="AI111" s="37">
        <v>205.1266119052978</v>
      </c>
      <c r="AJ111" s="37">
        <v>224.13589830882725</v>
      </c>
      <c r="AK111" s="37">
        <v>224.13589830882725</v>
      </c>
      <c r="AL111" s="37">
        <v>232.5239871883478</v>
      </c>
      <c r="AM111" s="37">
        <v>232.5239871883478</v>
      </c>
      <c r="AN111" s="37">
        <v>232.5239871883478</v>
      </c>
      <c r="AO111" s="37">
        <v>303.47145280707105</v>
      </c>
      <c r="AP111" s="37">
        <v>303.47145280707105</v>
      </c>
      <c r="AQ111" s="82">
        <f t="shared" si="2"/>
        <v>0</v>
      </c>
      <c r="AR111" s="82">
        <f t="shared" si="3"/>
        <v>52.84915105181767</v>
      </c>
    </row>
    <row r="112" spans="1:44" s="36" customFormat="1" ht="13.5">
      <c r="A112" s="3" t="s">
        <v>106</v>
      </c>
      <c r="B112" s="35">
        <v>1.3482765232759206</v>
      </c>
      <c r="C112" s="35">
        <v>100</v>
      </c>
      <c r="D112" s="35">
        <v>99.99999999999999</v>
      </c>
      <c r="E112" s="35">
        <v>112.4692315539571</v>
      </c>
      <c r="F112" s="35">
        <v>112.4692315539571</v>
      </c>
      <c r="G112" s="35">
        <v>112.4692315539571</v>
      </c>
      <c r="H112" s="35">
        <v>129.53995276566138</v>
      </c>
      <c r="I112" s="35">
        <v>129.53995276566138</v>
      </c>
      <c r="J112" s="35">
        <v>129.53995276566138</v>
      </c>
      <c r="K112" s="35">
        <v>129.53995276566138</v>
      </c>
      <c r="L112" s="35">
        <v>169.88952456515588</v>
      </c>
      <c r="M112" s="35">
        <v>169.88952456515588</v>
      </c>
      <c r="N112" s="35">
        <v>169.88952456515588</v>
      </c>
      <c r="O112" s="35">
        <v>169.88952456515588</v>
      </c>
      <c r="P112" s="35">
        <v>169.88952456515588</v>
      </c>
      <c r="Q112" s="35">
        <v>172.81485880432436</v>
      </c>
      <c r="R112" s="35">
        <v>172.81485880432436</v>
      </c>
      <c r="S112" s="35">
        <v>172.81485880432436</v>
      </c>
      <c r="T112" s="35">
        <v>172.81485880432436</v>
      </c>
      <c r="U112" s="35">
        <v>172.81485880432444</v>
      </c>
      <c r="V112" s="35">
        <v>174.00068719766372</v>
      </c>
      <c r="W112" s="35">
        <v>174.00068719766372</v>
      </c>
      <c r="X112" s="35">
        <v>178.03381172040187</v>
      </c>
      <c r="Y112" s="35">
        <v>178.03381172040187</v>
      </c>
      <c r="Z112" s="35">
        <v>178.03381172040187</v>
      </c>
      <c r="AA112" s="35">
        <v>178.03381172040187</v>
      </c>
      <c r="AB112" s="35">
        <v>178.03381172040187</v>
      </c>
      <c r="AC112" s="35">
        <v>209.25538273382114</v>
      </c>
      <c r="AD112" s="35">
        <v>209.25538273382114</v>
      </c>
      <c r="AE112" s="35">
        <v>209.25538273382114</v>
      </c>
      <c r="AF112" s="35">
        <v>209.25538273382114</v>
      </c>
      <c r="AG112" s="35">
        <v>209.25538273382114</v>
      </c>
      <c r="AH112" s="35">
        <v>212.2303520027101</v>
      </c>
      <c r="AI112" s="35">
        <v>216.19409725552472</v>
      </c>
      <c r="AJ112" s="35">
        <v>240.38957203369492</v>
      </c>
      <c r="AK112" s="35">
        <v>240.38957203369492</v>
      </c>
      <c r="AL112" s="35">
        <v>249.3859403581934</v>
      </c>
      <c r="AM112" s="35">
        <v>249.3859403581934</v>
      </c>
      <c r="AN112" s="35">
        <v>249.3859403581934</v>
      </c>
      <c r="AO112" s="35">
        <v>398.67097335278265</v>
      </c>
      <c r="AP112" s="35">
        <v>398.67097335278265</v>
      </c>
      <c r="AQ112" s="81">
        <f t="shared" si="2"/>
        <v>0</v>
      </c>
      <c r="AR112" s="81">
        <f t="shared" si="3"/>
        <v>90.51886175845885</v>
      </c>
    </row>
    <row r="113" spans="1:44" ht="13.5" customHeight="1">
      <c r="A113" s="1" t="s">
        <v>152</v>
      </c>
      <c r="B113" s="37">
        <v>1.3482765232759206</v>
      </c>
      <c r="C113" s="37">
        <v>100</v>
      </c>
      <c r="D113" s="37">
        <v>99.99999999999999</v>
      </c>
      <c r="E113" s="37">
        <v>112.4692315539571</v>
      </c>
      <c r="F113" s="37">
        <v>112.4692315539571</v>
      </c>
      <c r="G113" s="37">
        <v>112.4692315539571</v>
      </c>
      <c r="H113" s="37">
        <v>129.53995276566138</v>
      </c>
      <c r="I113" s="37">
        <v>129.53995276566138</v>
      </c>
      <c r="J113" s="37">
        <v>129.53995276566138</v>
      </c>
      <c r="K113" s="37">
        <v>129.53995276566138</v>
      </c>
      <c r="L113" s="37">
        <v>169.88952456515588</v>
      </c>
      <c r="M113" s="37">
        <v>169.88952456515588</v>
      </c>
      <c r="N113" s="37">
        <v>169.88952456515588</v>
      </c>
      <c r="O113" s="37">
        <v>169.88952456515588</v>
      </c>
      <c r="P113" s="37">
        <v>169.88952456515588</v>
      </c>
      <c r="Q113" s="37">
        <v>172.81485880432436</v>
      </c>
      <c r="R113" s="37">
        <v>172.81485880432436</v>
      </c>
      <c r="S113" s="37">
        <v>172.81485880432436</v>
      </c>
      <c r="T113" s="37">
        <v>172.81485880432436</v>
      </c>
      <c r="U113" s="37">
        <v>172.81485880432444</v>
      </c>
      <c r="V113" s="37">
        <v>174.00068719766372</v>
      </c>
      <c r="W113" s="37">
        <v>174.00068719766372</v>
      </c>
      <c r="X113" s="37">
        <v>178.03381172040187</v>
      </c>
      <c r="Y113" s="37">
        <v>178.03381172040187</v>
      </c>
      <c r="Z113" s="37">
        <v>178.03381172040187</v>
      </c>
      <c r="AA113" s="37">
        <v>178.03381172040187</v>
      </c>
      <c r="AB113" s="37">
        <v>178.03381172040187</v>
      </c>
      <c r="AC113" s="37">
        <v>209.25538273382114</v>
      </c>
      <c r="AD113" s="37">
        <v>209.25538273382114</v>
      </c>
      <c r="AE113" s="37">
        <v>209.25538273382114</v>
      </c>
      <c r="AF113" s="37">
        <v>209.25538273382114</v>
      </c>
      <c r="AG113" s="37">
        <v>209.25538273382114</v>
      </c>
      <c r="AH113" s="37">
        <v>212.2303520027101</v>
      </c>
      <c r="AI113" s="37">
        <v>216.19409725552472</v>
      </c>
      <c r="AJ113" s="37">
        <v>240.38957203369492</v>
      </c>
      <c r="AK113" s="37">
        <v>240.38957203369492</v>
      </c>
      <c r="AL113" s="37">
        <v>249.3859403581934</v>
      </c>
      <c r="AM113" s="37">
        <v>249.3859403581934</v>
      </c>
      <c r="AN113" s="37">
        <v>249.3859403581934</v>
      </c>
      <c r="AO113" s="37">
        <v>398.67097335278265</v>
      </c>
      <c r="AP113" s="37">
        <v>398.67097335278265</v>
      </c>
      <c r="AQ113" s="82">
        <f t="shared" si="2"/>
        <v>0</v>
      </c>
      <c r="AR113" s="82">
        <f t="shared" si="3"/>
        <v>90.51886175845885</v>
      </c>
    </row>
    <row r="114" spans="1:44" s="36" customFormat="1" ht="13.5">
      <c r="A114" s="2" t="s">
        <v>145</v>
      </c>
      <c r="B114" s="35">
        <v>0.08158322684566398</v>
      </c>
      <c r="C114" s="35">
        <v>100</v>
      </c>
      <c r="D114" s="35">
        <v>98.98207920320206</v>
      </c>
      <c r="E114" s="35">
        <v>99.4658130081895</v>
      </c>
      <c r="F114" s="35">
        <v>109.33701425542493</v>
      </c>
      <c r="G114" s="35">
        <v>113.14812081116565</v>
      </c>
      <c r="H114" s="35">
        <v>172.12881572340467</v>
      </c>
      <c r="I114" s="35">
        <v>204.18215825412676</v>
      </c>
      <c r="J114" s="35">
        <v>249.1037431494828</v>
      </c>
      <c r="K114" s="35">
        <v>364.21757675124314</v>
      </c>
      <c r="L114" s="35">
        <v>460.1325005028768</v>
      </c>
      <c r="M114" s="35">
        <v>467.0305888918966</v>
      </c>
      <c r="N114" s="35">
        <v>605.2207078421699</v>
      </c>
      <c r="O114" s="35">
        <v>747.8740452526707</v>
      </c>
      <c r="P114" s="35">
        <v>845.4232330001131</v>
      </c>
      <c r="Q114" s="35">
        <v>967.4977719484102</v>
      </c>
      <c r="R114" s="35">
        <v>971.8978039691166</v>
      </c>
      <c r="S114" s="35">
        <v>976.737191344361</v>
      </c>
      <c r="T114" s="35">
        <v>1198.1597577828766</v>
      </c>
      <c r="U114" s="35">
        <v>1217.3490365533985</v>
      </c>
      <c r="V114" s="35">
        <v>1247.643488658498</v>
      </c>
      <c r="W114" s="35">
        <v>1501.3522340362092</v>
      </c>
      <c r="X114" s="35">
        <v>1697.2845044922058</v>
      </c>
      <c r="Y114" s="35">
        <v>1698.924035360935</v>
      </c>
      <c r="Z114" s="35">
        <v>1725.253073257795</v>
      </c>
      <c r="AA114" s="35">
        <v>1783.4536478336192</v>
      </c>
      <c r="AB114" s="35">
        <v>1773.9097224750765</v>
      </c>
      <c r="AC114" s="35">
        <v>1898.7685086702968</v>
      </c>
      <c r="AD114" s="35">
        <v>1898.7685086702968</v>
      </c>
      <c r="AE114" s="35">
        <v>1988.8024225326544</v>
      </c>
      <c r="AF114" s="35">
        <v>2052.153010618781</v>
      </c>
      <c r="AG114" s="35">
        <v>2239.438050451105</v>
      </c>
      <c r="AH114" s="35">
        <v>2529.7930559338047</v>
      </c>
      <c r="AI114" s="35">
        <v>2700.893743013738</v>
      </c>
      <c r="AJ114" s="35">
        <v>2746.9061536967633</v>
      </c>
      <c r="AK114" s="35">
        <v>2813.5984936644554</v>
      </c>
      <c r="AL114" s="35">
        <v>3165.1765549270585</v>
      </c>
      <c r="AM114" s="35">
        <v>3307.2190105282534</v>
      </c>
      <c r="AN114" s="35">
        <v>3391.899829152086</v>
      </c>
      <c r="AO114" s="35">
        <v>4472.756127641329</v>
      </c>
      <c r="AP114" s="35">
        <v>5283.228577786452</v>
      </c>
      <c r="AQ114" s="81">
        <f t="shared" si="2"/>
        <v>18.120202108414944</v>
      </c>
      <c r="AR114" s="81">
        <f t="shared" si="3"/>
        <v>178.24500741726985</v>
      </c>
    </row>
    <row r="115" spans="1:44" ht="13.5" customHeight="1">
      <c r="A115" s="1" t="s">
        <v>146</v>
      </c>
      <c r="B115" s="37">
        <v>0.08158322684566398</v>
      </c>
      <c r="C115" s="37">
        <v>100</v>
      </c>
      <c r="D115" s="37">
        <v>98.98207920320206</v>
      </c>
      <c r="E115" s="37">
        <v>99.4658130081895</v>
      </c>
      <c r="F115" s="37">
        <v>109.33701425542493</v>
      </c>
      <c r="G115" s="37">
        <v>113.14812081116565</v>
      </c>
      <c r="H115" s="37">
        <v>172.12881572340467</v>
      </c>
      <c r="I115" s="37">
        <v>204.18215825412676</v>
      </c>
      <c r="J115" s="37">
        <v>249.1037431494828</v>
      </c>
      <c r="K115" s="37">
        <v>364.21757675124314</v>
      </c>
      <c r="L115" s="37">
        <v>460.1325005028768</v>
      </c>
      <c r="M115" s="37">
        <v>467.0305888918966</v>
      </c>
      <c r="N115" s="37">
        <v>605.2207078421699</v>
      </c>
      <c r="O115" s="37">
        <v>747.8740452526707</v>
      </c>
      <c r="P115" s="37">
        <v>845.4232330001131</v>
      </c>
      <c r="Q115" s="37">
        <v>967.4977719484102</v>
      </c>
      <c r="R115" s="37">
        <v>971.8978039691166</v>
      </c>
      <c r="S115" s="37">
        <v>976.737191344361</v>
      </c>
      <c r="T115" s="37">
        <v>1198.1597577828766</v>
      </c>
      <c r="U115" s="37">
        <v>1217.3490365533985</v>
      </c>
      <c r="V115" s="37">
        <v>1247.643488658498</v>
      </c>
      <c r="W115" s="37">
        <v>1501.3522340362092</v>
      </c>
      <c r="X115" s="37">
        <v>1697.2845044922058</v>
      </c>
      <c r="Y115" s="37">
        <v>1698.924035360935</v>
      </c>
      <c r="Z115" s="37">
        <v>1725.253073257795</v>
      </c>
      <c r="AA115" s="37">
        <v>1783.4536478336192</v>
      </c>
      <c r="AB115" s="37">
        <v>1773.9097224750765</v>
      </c>
      <c r="AC115" s="37">
        <v>1898.7685086702968</v>
      </c>
      <c r="AD115" s="37">
        <v>1898.7685086702968</v>
      </c>
      <c r="AE115" s="37">
        <v>1988.8024225326544</v>
      </c>
      <c r="AF115" s="37">
        <v>2052.153010618781</v>
      </c>
      <c r="AG115" s="37">
        <v>2239.438050451105</v>
      </c>
      <c r="AH115" s="37">
        <v>2529.7930559338047</v>
      </c>
      <c r="AI115" s="37">
        <v>2700.893743013738</v>
      </c>
      <c r="AJ115" s="37">
        <v>2746.9061536967633</v>
      </c>
      <c r="AK115" s="37">
        <v>2813.5984936644554</v>
      </c>
      <c r="AL115" s="37">
        <v>3165.1765549270585</v>
      </c>
      <c r="AM115" s="37">
        <v>3307.2190105282534</v>
      </c>
      <c r="AN115" s="37">
        <v>3391.899829152086</v>
      </c>
      <c r="AO115" s="37">
        <v>4472.756127641329</v>
      </c>
      <c r="AP115" s="37">
        <v>5283.228577786452</v>
      </c>
      <c r="AQ115" s="82">
        <f t="shared" si="2"/>
        <v>18.120202108414944</v>
      </c>
      <c r="AR115" s="82">
        <f t="shared" si="3"/>
        <v>178.24500741726985</v>
      </c>
    </row>
    <row r="116" spans="1:44" s="36" customFormat="1" ht="13.5" customHeight="1">
      <c r="A116" s="3" t="s">
        <v>107</v>
      </c>
      <c r="B116" s="35">
        <v>1.3482765232759206</v>
      </c>
      <c r="C116" s="35">
        <v>100</v>
      </c>
      <c r="D116" s="35">
        <v>108.3002257631738</v>
      </c>
      <c r="E116" s="35">
        <v>108.45008351964864</v>
      </c>
      <c r="F116" s="35">
        <v>118.5285406576289</v>
      </c>
      <c r="G116" s="35">
        <v>118.5285406576289</v>
      </c>
      <c r="H116" s="35">
        <v>118.63710249915239</v>
      </c>
      <c r="I116" s="35">
        <v>133.05426853784573</v>
      </c>
      <c r="J116" s="35">
        <v>147.40129412510382</v>
      </c>
      <c r="K116" s="35">
        <v>151.89148855605643</v>
      </c>
      <c r="L116" s="35">
        <v>151.89148855605643</v>
      </c>
      <c r="M116" s="35">
        <v>152.37032884784554</v>
      </c>
      <c r="N116" s="35">
        <v>194.42353811403987</v>
      </c>
      <c r="O116" s="35">
        <v>599.590923162433</v>
      </c>
      <c r="P116" s="35">
        <v>601.2248784389751</v>
      </c>
      <c r="Q116" s="35">
        <v>601.2248784389751</v>
      </c>
      <c r="R116" s="35">
        <v>601.2248784389751</v>
      </c>
      <c r="S116" s="35">
        <v>611.0659738531488</v>
      </c>
      <c r="T116" s="35">
        <v>611.0659738531488</v>
      </c>
      <c r="U116" s="35">
        <v>1559.3910379845731</v>
      </c>
      <c r="V116" s="35">
        <v>2058.0170777154713</v>
      </c>
      <c r="W116" s="35">
        <v>2172.122938293013</v>
      </c>
      <c r="X116" s="35">
        <v>2172.122938293013</v>
      </c>
      <c r="Y116" s="35">
        <v>2177.0839596201868</v>
      </c>
      <c r="Z116" s="35">
        <v>2177.0839596201868</v>
      </c>
      <c r="AA116" s="35">
        <v>2177.0839596201868</v>
      </c>
      <c r="AB116" s="35">
        <v>2192.656624556189</v>
      </c>
      <c r="AC116" s="35">
        <v>2579.503785016582</v>
      </c>
      <c r="AD116" s="35">
        <v>2579.503785016582</v>
      </c>
      <c r="AE116" s="35">
        <v>2757.3351090388583</v>
      </c>
      <c r="AF116" s="35">
        <v>2773.7781460291317</v>
      </c>
      <c r="AG116" s="35">
        <v>2775.12197992459</v>
      </c>
      <c r="AH116" s="35">
        <v>2775.12197992459</v>
      </c>
      <c r="AI116" s="35">
        <v>2847.766170417712</v>
      </c>
      <c r="AJ116" s="35">
        <v>2847.766170417712</v>
      </c>
      <c r="AK116" s="35">
        <v>2858.141134466589</v>
      </c>
      <c r="AL116" s="35">
        <v>2935.0684499430527</v>
      </c>
      <c r="AM116" s="35">
        <v>3223.3267610626367</v>
      </c>
      <c r="AN116" s="35">
        <v>3350.677431344958</v>
      </c>
      <c r="AO116" s="35">
        <v>3872.1170147852295</v>
      </c>
      <c r="AP116" s="35">
        <v>4349.429873295846</v>
      </c>
      <c r="AQ116" s="81">
        <f t="shared" si="2"/>
        <v>12.326922370580547</v>
      </c>
      <c r="AR116" s="81">
        <f t="shared" si="3"/>
        <v>68.61498318242965</v>
      </c>
    </row>
    <row r="117" spans="1:44" ht="13.5">
      <c r="A117" s="1" t="s">
        <v>77</v>
      </c>
      <c r="B117" s="37">
        <v>1.3482765232759206</v>
      </c>
      <c r="C117" s="37">
        <v>100</v>
      </c>
      <c r="D117" s="37">
        <v>108.3002257631738</v>
      </c>
      <c r="E117" s="37">
        <v>108.45008351964864</v>
      </c>
      <c r="F117" s="37">
        <v>118.5285406576289</v>
      </c>
      <c r="G117" s="37">
        <v>118.5285406576289</v>
      </c>
      <c r="H117" s="37">
        <v>118.63710249915239</v>
      </c>
      <c r="I117" s="37">
        <v>133.05426853784573</v>
      </c>
      <c r="J117" s="37">
        <v>147.40129412510382</v>
      </c>
      <c r="K117" s="37">
        <v>151.89148855605643</v>
      </c>
      <c r="L117" s="37">
        <v>151.89148855605643</v>
      </c>
      <c r="M117" s="37">
        <v>152.37032884784554</v>
      </c>
      <c r="N117" s="37">
        <v>194.42353811403987</v>
      </c>
      <c r="O117" s="37">
        <v>599.590923162433</v>
      </c>
      <c r="P117" s="37">
        <v>601.2248784389751</v>
      </c>
      <c r="Q117" s="37">
        <v>601.2248784389751</v>
      </c>
      <c r="R117" s="37">
        <v>601.2248784389751</v>
      </c>
      <c r="S117" s="37">
        <v>611.0659738531488</v>
      </c>
      <c r="T117" s="37">
        <v>611.0659738531488</v>
      </c>
      <c r="U117" s="37">
        <v>1559.3910379845731</v>
      </c>
      <c r="V117" s="37">
        <v>2058.0170777154713</v>
      </c>
      <c r="W117" s="37">
        <v>2172.122938293013</v>
      </c>
      <c r="X117" s="37">
        <v>2172.122938293013</v>
      </c>
      <c r="Y117" s="37">
        <v>2177.0839596201868</v>
      </c>
      <c r="Z117" s="37">
        <v>2177.0839596201868</v>
      </c>
      <c r="AA117" s="37">
        <v>2177.0839596201868</v>
      </c>
      <c r="AB117" s="37">
        <v>2192.656624556189</v>
      </c>
      <c r="AC117" s="37">
        <v>2579.503785016582</v>
      </c>
      <c r="AD117" s="37">
        <v>2579.503785016582</v>
      </c>
      <c r="AE117" s="37">
        <v>2757.3351090388583</v>
      </c>
      <c r="AF117" s="37">
        <v>2773.7781460291317</v>
      </c>
      <c r="AG117" s="37">
        <v>2775.12197992459</v>
      </c>
      <c r="AH117" s="37">
        <v>2775.12197992459</v>
      </c>
      <c r="AI117" s="37">
        <v>2847.766170417712</v>
      </c>
      <c r="AJ117" s="37">
        <v>2847.766170417712</v>
      </c>
      <c r="AK117" s="37">
        <v>2858.141134466589</v>
      </c>
      <c r="AL117" s="37">
        <v>2935.0684499430527</v>
      </c>
      <c r="AM117" s="37">
        <v>3223.3267610626367</v>
      </c>
      <c r="AN117" s="37">
        <v>3350.677431344958</v>
      </c>
      <c r="AO117" s="37">
        <v>3872.1170147852295</v>
      </c>
      <c r="AP117" s="37">
        <v>4349.429873295846</v>
      </c>
      <c r="AQ117" s="82">
        <f t="shared" si="2"/>
        <v>12.326922370580547</v>
      </c>
      <c r="AR117" s="82">
        <f t="shared" si="3"/>
        <v>68.61498318242965</v>
      </c>
    </row>
    <row r="118" spans="1:44" s="36" customFormat="1" ht="13.5">
      <c r="A118" s="2" t="s">
        <v>78</v>
      </c>
      <c r="B118" s="35">
        <v>0.12678013935436025</v>
      </c>
      <c r="C118" s="35">
        <v>100</v>
      </c>
      <c r="D118" s="35">
        <v>135.04424778761003</v>
      </c>
      <c r="E118" s="35">
        <v>135.04424778761003</v>
      </c>
      <c r="F118" s="35">
        <v>135.04424778761003</v>
      </c>
      <c r="G118" s="35">
        <v>135.04424778761003</v>
      </c>
      <c r="H118" s="35">
        <v>135.04424778761003</v>
      </c>
      <c r="I118" s="35">
        <v>135.04424778761003</v>
      </c>
      <c r="J118" s="35">
        <v>135.04424778761003</v>
      </c>
      <c r="K118" s="35">
        <v>265.4834867256625</v>
      </c>
      <c r="L118" s="35">
        <v>265.4834867256625</v>
      </c>
      <c r="M118" s="35">
        <v>265.4834867256625</v>
      </c>
      <c r="N118" s="35">
        <v>265.4834867256625</v>
      </c>
      <c r="O118" s="35">
        <v>1792.8099858583992</v>
      </c>
      <c r="P118" s="35">
        <v>1792.8099858583992</v>
      </c>
      <c r="Q118" s="35">
        <v>1792.8099858583992</v>
      </c>
      <c r="R118" s="35">
        <v>1792.8099858583992</v>
      </c>
      <c r="S118" s="35">
        <v>1792.8099858583992</v>
      </c>
      <c r="T118" s="35">
        <v>1792.8099858583992</v>
      </c>
      <c r="U118" s="35">
        <v>1792.8099858584173</v>
      </c>
      <c r="V118" s="35">
        <v>1783.872747643769</v>
      </c>
      <c r="W118" s="35">
        <v>1783.872747643769</v>
      </c>
      <c r="X118" s="35">
        <v>1783.872747643769</v>
      </c>
      <c r="Y118" s="35">
        <v>1783.872747643769</v>
      </c>
      <c r="Z118" s="35">
        <v>1783.872747643769</v>
      </c>
      <c r="AA118" s="35">
        <v>1783.872747643769</v>
      </c>
      <c r="AB118" s="35">
        <v>1783.872747643769</v>
      </c>
      <c r="AC118" s="35">
        <v>1783.872747643769</v>
      </c>
      <c r="AD118" s="35">
        <v>1783.872747643769</v>
      </c>
      <c r="AE118" s="35">
        <v>1783.872747643769</v>
      </c>
      <c r="AF118" s="35">
        <v>1783.872747643769</v>
      </c>
      <c r="AG118" s="35">
        <v>1783.872747643769</v>
      </c>
      <c r="AH118" s="35">
        <v>1809.2339428231512</v>
      </c>
      <c r="AI118" s="35">
        <v>1809.2339428231512</v>
      </c>
      <c r="AJ118" s="35">
        <v>1809.2339428231512</v>
      </c>
      <c r="AK118" s="35">
        <v>1877.3500113243717</v>
      </c>
      <c r="AL118" s="35">
        <v>1877.3500113243717</v>
      </c>
      <c r="AM118" s="35">
        <v>1877.3500113243717</v>
      </c>
      <c r="AN118" s="35">
        <v>1877.3500113243717</v>
      </c>
      <c r="AO118" s="35">
        <v>1877.3500113243717</v>
      </c>
      <c r="AP118" s="35">
        <v>1877.3500113243717</v>
      </c>
      <c r="AQ118" s="81">
        <f t="shared" si="2"/>
        <v>0</v>
      </c>
      <c r="AR118" s="81">
        <f t="shared" si="3"/>
        <v>5.240130710224292</v>
      </c>
    </row>
    <row r="119" spans="1:44" ht="13.5" customHeight="1">
      <c r="A119" s="1" t="s">
        <v>78</v>
      </c>
      <c r="B119" s="37">
        <v>0.12678013935436025</v>
      </c>
      <c r="C119" s="37">
        <v>100</v>
      </c>
      <c r="D119" s="37">
        <v>135.04424778761003</v>
      </c>
      <c r="E119" s="37">
        <v>135.04424778761003</v>
      </c>
      <c r="F119" s="37">
        <v>135.04424778761003</v>
      </c>
      <c r="G119" s="37">
        <v>135.04424778761003</v>
      </c>
      <c r="H119" s="37">
        <v>135.04424778761003</v>
      </c>
      <c r="I119" s="37">
        <v>135.04424778761003</v>
      </c>
      <c r="J119" s="37">
        <v>135.04424778761003</v>
      </c>
      <c r="K119" s="37">
        <v>265.4834867256625</v>
      </c>
      <c r="L119" s="37">
        <v>265.4834867256625</v>
      </c>
      <c r="M119" s="37">
        <v>265.4834867256625</v>
      </c>
      <c r="N119" s="37">
        <v>265.4834867256625</v>
      </c>
      <c r="O119" s="37">
        <v>1792.8099858583992</v>
      </c>
      <c r="P119" s="37">
        <v>1792.8099858583992</v>
      </c>
      <c r="Q119" s="37">
        <v>1792.8099858583992</v>
      </c>
      <c r="R119" s="37">
        <v>1792.8099858583992</v>
      </c>
      <c r="S119" s="37">
        <v>1792.8099858583992</v>
      </c>
      <c r="T119" s="37">
        <v>1792.8099858583992</v>
      </c>
      <c r="U119" s="37">
        <v>1792.8099858584173</v>
      </c>
      <c r="V119" s="37">
        <v>1783.872747643769</v>
      </c>
      <c r="W119" s="37">
        <v>1783.872747643769</v>
      </c>
      <c r="X119" s="37">
        <v>1783.872747643769</v>
      </c>
      <c r="Y119" s="37">
        <v>1783.872747643769</v>
      </c>
      <c r="Z119" s="37">
        <v>1783.872747643769</v>
      </c>
      <c r="AA119" s="37">
        <v>1783.872747643769</v>
      </c>
      <c r="AB119" s="37">
        <v>1783.872747643769</v>
      </c>
      <c r="AC119" s="37">
        <v>1783.872747643769</v>
      </c>
      <c r="AD119" s="37">
        <v>1783.872747643769</v>
      </c>
      <c r="AE119" s="37">
        <v>1783.872747643769</v>
      </c>
      <c r="AF119" s="37">
        <v>1783.872747643769</v>
      </c>
      <c r="AG119" s="37">
        <v>1783.872747643769</v>
      </c>
      <c r="AH119" s="37">
        <v>1809.2339428231512</v>
      </c>
      <c r="AI119" s="37">
        <v>1809.2339428231512</v>
      </c>
      <c r="AJ119" s="37">
        <v>1809.2339428231512</v>
      </c>
      <c r="AK119" s="37">
        <v>1877.3500113243717</v>
      </c>
      <c r="AL119" s="37">
        <v>1877.3500113243717</v>
      </c>
      <c r="AM119" s="37">
        <v>1877.3500113243717</v>
      </c>
      <c r="AN119" s="37">
        <v>1877.3500113243717</v>
      </c>
      <c r="AO119" s="37">
        <v>1877.3500113243717</v>
      </c>
      <c r="AP119" s="37">
        <v>1877.3500113243717</v>
      </c>
      <c r="AQ119" s="82">
        <f t="shared" si="2"/>
        <v>0</v>
      </c>
      <c r="AR119" s="82">
        <f t="shared" si="3"/>
        <v>5.240130710224292</v>
      </c>
    </row>
    <row r="120" spans="1:44" s="36" customFormat="1" ht="13.5">
      <c r="A120" s="3" t="s">
        <v>79</v>
      </c>
      <c r="B120" s="35">
        <v>1.0808192579877245</v>
      </c>
      <c r="C120" s="35">
        <v>100</v>
      </c>
      <c r="D120" s="35">
        <v>104.54316535359114</v>
      </c>
      <c r="E120" s="35">
        <v>125.18237976086702</v>
      </c>
      <c r="F120" s="35">
        <v>133.5314830555169</v>
      </c>
      <c r="G120" s="35">
        <v>171.8704891161119</v>
      </c>
      <c r="H120" s="35">
        <v>224.30133353060995</v>
      </c>
      <c r="I120" s="35">
        <v>243.7423680333382</v>
      </c>
      <c r="J120" s="35">
        <v>264.2601300104245</v>
      </c>
      <c r="K120" s="35">
        <v>364.6418646197272</v>
      </c>
      <c r="L120" s="35">
        <v>497.606021463206</v>
      </c>
      <c r="M120" s="35">
        <v>574.8555720590562</v>
      </c>
      <c r="N120" s="35">
        <v>590.4689613403343</v>
      </c>
      <c r="O120" s="35">
        <v>607.7201651344881</v>
      </c>
      <c r="P120" s="35">
        <v>713.9639173279979</v>
      </c>
      <c r="Q120" s="35">
        <v>864.5319277441857</v>
      </c>
      <c r="R120" s="35">
        <v>1121.217790549597</v>
      </c>
      <c r="S120" s="35">
        <v>1485.1374548948243</v>
      </c>
      <c r="T120" s="35">
        <v>2047.0944222667538</v>
      </c>
      <c r="U120" s="35">
        <v>2219.1236971715184</v>
      </c>
      <c r="V120" s="35">
        <v>2226.41227726951</v>
      </c>
      <c r="W120" s="35">
        <v>2320.4272376386084</v>
      </c>
      <c r="X120" s="35">
        <v>2421.4900171048653</v>
      </c>
      <c r="Y120" s="35">
        <v>2472.7632567864734</v>
      </c>
      <c r="Z120" s="35">
        <v>2682.4235028080293</v>
      </c>
      <c r="AA120" s="35">
        <v>2734.5797011546797</v>
      </c>
      <c r="AB120" s="35">
        <v>2830.1816658452576</v>
      </c>
      <c r="AC120" s="35">
        <v>2929.077243579272</v>
      </c>
      <c r="AD120" s="35">
        <v>3636.2743090624053</v>
      </c>
      <c r="AE120" s="35">
        <v>3703.1562218184413</v>
      </c>
      <c r="AF120" s="35">
        <v>3876.077797266768</v>
      </c>
      <c r="AG120" s="35">
        <v>4069.507740592961</v>
      </c>
      <c r="AH120" s="35">
        <v>4273.460339012481</v>
      </c>
      <c r="AI120" s="35">
        <v>4640.900493744322</v>
      </c>
      <c r="AJ120" s="35">
        <v>5145.70257104049</v>
      </c>
      <c r="AK120" s="35">
        <v>5466.378829318855</v>
      </c>
      <c r="AL120" s="35">
        <v>5868.973180363208</v>
      </c>
      <c r="AM120" s="35">
        <v>6188.343842123346</v>
      </c>
      <c r="AN120" s="35">
        <v>6474.40043640419</v>
      </c>
      <c r="AO120" s="35">
        <v>8142.034720820479</v>
      </c>
      <c r="AP120" s="35">
        <v>9387.41279685141</v>
      </c>
      <c r="AQ120" s="81">
        <f t="shared" si="2"/>
        <v>15.295661572730694</v>
      </c>
      <c r="AR120" s="81">
        <f t="shared" si="3"/>
        <v>158.16019362059365</v>
      </c>
    </row>
    <row r="121" spans="1:44" s="36" customFormat="1" ht="13.5">
      <c r="A121" s="3" t="s">
        <v>80</v>
      </c>
      <c r="B121" s="35">
        <v>0.5427736629031386</v>
      </c>
      <c r="C121" s="35">
        <v>100</v>
      </c>
      <c r="D121" s="35">
        <v>108.37212111271756</v>
      </c>
      <c r="E121" s="35">
        <v>120.23510866294174</v>
      </c>
      <c r="F121" s="35">
        <v>133.90792236774564</v>
      </c>
      <c r="G121" s="35">
        <v>202.6619324839053</v>
      </c>
      <c r="H121" s="35">
        <v>283.5089248226629</v>
      </c>
      <c r="I121" s="35">
        <v>318.8989382555914</v>
      </c>
      <c r="J121" s="35">
        <v>353.30656683896933</v>
      </c>
      <c r="K121" s="35">
        <v>539.5031928084788</v>
      </c>
      <c r="L121" s="35">
        <v>675.206460535259</v>
      </c>
      <c r="M121" s="35">
        <v>821.1615307838512</v>
      </c>
      <c r="N121" s="35">
        <v>850.2167457097514</v>
      </c>
      <c r="O121" s="35">
        <v>879.5989042059218</v>
      </c>
      <c r="P121" s="35">
        <v>1073.330163509744</v>
      </c>
      <c r="Q121" s="35">
        <v>1273.352218434466</v>
      </c>
      <c r="R121" s="35">
        <v>1758.2639914442368</v>
      </c>
      <c r="S121" s="35">
        <v>2415.3504414679887</v>
      </c>
      <c r="T121" s="35">
        <v>3397.804997243224</v>
      </c>
      <c r="U121" s="35">
        <v>3693.6314547305246</v>
      </c>
      <c r="V121" s="35">
        <v>3698.041178011114</v>
      </c>
      <c r="W121" s="35">
        <v>3857.1250609695844</v>
      </c>
      <c r="X121" s="35">
        <v>4033.515993045634</v>
      </c>
      <c r="Y121" s="35">
        <v>4090.961870956859</v>
      </c>
      <c r="Z121" s="35">
        <v>4485.698600521523</v>
      </c>
      <c r="AA121" s="35">
        <v>4582.4502029844425</v>
      </c>
      <c r="AB121" s="35">
        <v>4743.05085578233</v>
      </c>
      <c r="AC121" s="35">
        <v>4914.191409087763</v>
      </c>
      <c r="AD121" s="35">
        <v>5992.983076665083</v>
      </c>
      <c r="AE121" s="35">
        <v>6073.693406764033</v>
      </c>
      <c r="AF121" s="35">
        <v>6364.7080514449535</v>
      </c>
      <c r="AG121" s="35">
        <v>6676.319644774174</v>
      </c>
      <c r="AH121" s="35">
        <v>6998.365076122386</v>
      </c>
      <c r="AI121" s="35">
        <v>7592.485904815398</v>
      </c>
      <c r="AJ121" s="35">
        <v>8154.504909838306</v>
      </c>
      <c r="AK121" s="35">
        <v>8697.166985658409</v>
      </c>
      <c r="AL121" s="35">
        <v>9311.944501769853</v>
      </c>
      <c r="AM121" s="35">
        <v>9849.718662157415</v>
      </c>
      <c r="AN121" s="35">
        <v>10318.976380655673</v>
      </c>
      <c r="AO121" s="35">
        <v>12676.577120218924</v>
      </c>
      <c r="AP121" s="35">
        <v>14855.956962271606</v>
      </c>
      <c r="AQ121" s="81">
        <f t="shared" si="2"/>
        <v>17.192179098383022</v>
      </c>
      <c r="AR121" s="81">
        <f t="shared" si="3"/>
        <v>147.8891859400762</v>
      </c>
    </row>
    <row r="122" spans="1:44" ht="13.5" customHeight="1">
      <c r="A122" s="1" t="s">
        <v>81</v>
      </c>
      <c r="B122" s="37">
        <v>0.5427736629031386</v>
      </c>
      <c r="C122" s="37">
        <v>100</v>
      </c>
      <c r="D122" s="37">
        <v>108.37212111271756</v>
      </c>
      <c r="E122" s="37">
        <v>120.23510866294174</v>
      </c>
      <c r="F122" s="37">
        <v>133.90792236774564</v>
      </c>
      <c r="G122" s="37">
        <v>202.6619324839053</v>
      </c>
      <c r="H122" s="37">
        <v>283.5089248226629</v>
      </c>
      <c r="I122" s="37">
        <v>318.8989382555914</v>
      </c>
      <c r="J122" s="37">
        <v>353.30656683896933</v>
      </c>
      <c r="K122" s="37">
        <v>539.5031928084788</v>
      </c>
      <c r="L122" s="37">
        <v>675.206460535259</v>
      </c>
      <c r="M122" s="37">
        <v>821.1615307838512</v>
      </c>
      <c r="N122" s="37">
        <v>850.2167457097514</v>
      </c>
      <c r="O122" s="37">
        <v>879.5989042059218</v>
      </c>
      <c r="P122" s="37">
        <v>1073.330163509744</v>
      </c>
      <c r="Q122" s="37">
        <v>1273.352218434466</v>
      </c>
      <c r="R122" s="37">
        <v>1758.2639914442368</v>
      </c>
      <c r="S122" s="37">
        <v>2415.3504414679887</v>
      </c>
      <c r="T122" s="37">
        <v>3397.804997243224</v>
      </c>
      <c r="U122" s="37">
        <v>3693.6314547305246</v>
      </c>
      <c r="V122" s="37">
        <v>3698.041178011114</v>
      </c>
      <c r="W122" s="37">
        <v>3857.1250609695844</v>
      </c>
      <c r="X122" s="37">
        <v>4033.515993045634</v>
      </c>
      <c r="Y122" s="37">
        <v>4090.961870956859</v>
      </c>
      <c r="Z122" s="37">
        <v>4485.698600521523</v>
      </c>
      <c r="AA122" s="37">
        <v>4582.4502029844425</v>
      </c>
      <c r="AB122" s="37">
        <v>4743.05085578233</v>
      </c>
      <c r="AC122" s="37">
        <v>4914.191409087763</v>
      </c>
      <c r="AD122" s="37">
        <v>5992.983076665083</v>
      </c>
      <c r="AE122" s="37">
        <v>6073.693406764033</v>
      </c>
      <c r="AF122" s="37">
        <v>6364.7080514449535</v>
      </c>
      <c r="AG122" s="37">
        <v>6676.319644774174</v>
      </c>
      <c r="AH122" s="37">
        <v>6998.365076122386</v>
      </c>
      <c r="AI122" s="37">
        <v>7592.485904815398</v>
      </c>
      <c r="AJ122" s="37">
        <v>8154.504909838306</v>
      </c>
      <c r="AK122" s="37">
        <v>8697.166985658409</v>
      </c>
      <c r="AL122" s="37">
        <v>9311.944501769853</v>
      </c>
      <c r="AM122" s="37">
        <v>9849.718662157415</v>
      </c>
      <c r="AN122" s="37">
        <v>10318.976380655673</v>
      </c>
      <c r="AO122" s="37">
        <v>12676.577120218924</v>
      </c>
      <c r="AP122" s="37">
        <v>14855.956962271606</v>
      </c>
      <c r="AQ122" s="82">
        <f t="shared" si="2"/>
        <v>17.192179098383022</v>
      </c>
      <c r="AR122" s="82">
        <f t="shared" si="3"/>
        <v>147.8891859400762</v>
      </c>
    </row>
    <row r="123" spans="1:44" s="36" customFormat="1" ht="13.5">
      <c r="A123" s="3" t="s">
        <v>82</v>
      </c>
      <c r="B123" s="35">
        <v>0.5380455950845859</v>
      </c>
      <c r="C123" s="35">
        <v>100</v>
      </c>
      <c r="D123" s="35">
        <v>100.68056270158282</v>
      </c>
      <c r="E123" s="35">
        <v>130.17312493140147</v>
      </c>
      <c r="F123" s="35">
        <v>133.15173578832295</v>
      </c>
      <c r="G123" s="35">
        <v>140.80846638886635</v>
      </c>
      <c r="H123" s="35">
        <v>164.57345639371533</v>
      </c>
      <c r="I123" s="35">
        <v>167.92536054653533</v>
      </c>
      <c r="J123" s="35">
        <v>174.4311989171332</v>
      </c>
      <c r="K123" s="35">
        <v>188.24394506014815</v>
      </c>
      <c r="L123" s="35">
        <v>318.444921123393</v>
      </c>
      <c r="M123" s="35">
        <v>326.3852033147324</v>
      </c>
      <c r="N123" s="35">
        <v>328.43864710460673</v>
      </c>
      <c r="O123" s="35">
        <v>333.45229560924935</v>
      </c>
      <c r="P123" s="35">
        <v>351.43974549985967</v>
      </c>
      <c r="Q123" s="35">
        <v>452.1191347127607</v>
      </c>
      <c r="R123" s="35">
        <v>478.57355545693133</v>
      </c>
      <c r="S123" s="35">
        <v>546.7502352707878</v>
      </c>
      <c r="T123" s="35">
        <v>684.5144978149453</v>
      </c>
      <c r="U123" s="35">
        <v>731.6587242010102</v>
      </c>
      <c r="V123" s="35">
        <v>741.851459028693</v>
      </c>
      <c r="W123" s="35">
        <v>770.2257046003004</v>
      </c>
      <c r="X123" s="35">
        <v>795.2983864144883</v>
      </c>
      <c r="Y123" s="35">
        <v>840.3447458980729</v>
      </c>
      <c r="Z123" s="35">
        <v>863.3021514770217</v>
      </c>
      <c r="AA123" s="35">
        <v>870.4710642442265</v>
      </c>
      <c r="AB123" s="35">
        <v>900.5031658038627</v>
      </c>
      <c r="AC123" s="35">
        <v>926.5189162974314</v>
      </c>
      <c r="AD123" s="35">
        <v>1258.8559975407763</v>
      </c>
      <c r="AE123" s="35">
        <v>1311.7879759382051</v>
      </c>
      <c r="AF123" s="35">
        <v>1365.5787410306325</v>
      </c>
      <c r="AG123" s="35">
        <v>1439.788514828266</v>
      </c>
      <c r="AH123" s="35">
        <v>1524.6105412723061</v>
      </c>
      <c r="AI123" s="35">
        <v>1663.3780689270388</v>
      </c>
      <c r="AJ123" s="35">
        <v>2110.4604255786708</v>
      </c>
      <c r="AK123" s="35">
        <v>2207.2001691816654</v>
      </c>
      <c r="AL123" s="35">
        <v>2395.7467986909305</v>
      </c>
      <c r="AM123" s="35">
        <v>2494.79474426522</v>
      </c>
      <c r="AN123" s="35">
        <v>2596.0403371218686</v>
      </c>
      <c r="AO123" s="35">
        <v>3567.6450962308513</v>
      </c>
      <c r="AP123" s="35">
        <v>3870.8138793450203</v>
      </c>
      <c r="AQ123" s="81">
        <f t="shared" si="2"/>
        <v>8.497728191474565</v>
      </c>
      <c r="AR123" s="81">
        <f t="shared" si="3"/>
        <v>207.4866296785974</v>
      </c>
    </row>
    <row r="124" spans="1:44" ht="13.5">
      <c r="A124" s="1" t="s">
        <v>82</v>
      </c>
      <c r="B124" s="37">
        <v>0.5380455950845859</v>
      </c>
      <c r="C124" s="35">
        <v>100</v>
      </c>
      <c r="D124" s="35">
        <v>100.68056270158282</v>
      </c>
      <c r="E124" s="35">
        <v>130.17312493140147</v>
      </c>
      <c r="F124" s="35">
        <v>133.15173578832295</v>
      </c>
      <c r="G124" s="35">
        <v>140.80846638886635</v>
      </c>
      <c r="H124" s="37">
        <v>164.57345639371533</v>
      </c>
      <c r="I124" s="37">
        <v>167.92536054653533</v>
      </c>
      <c r="J124" s="37">
        <v>174.4311989171332</v>
      </c>
      <c r="K124" s="37">
        <v>188.24394506014815</v>
      </c>
      <c r="L124" s="37">
        <v>318.444921123393</v>
      </c>
      <c r="M124" s="37">
        <v>326.3852033147324</v>
      </c>
      <c r="N124" s="37">
        <v>328.43864710460673</v>
      </c>
      <c r="O124" s="37">
        <v>333.45229560924935</v>
      </c>
      <c r="P124" s="37">
        <v>351.43974549985967</v>
      </c>
      <c r="Q124" s="37">
        <v>452.1191347127607</v>
      </c>
      <c r="R124" s="37">
        <v>478.57355545693133</v>
      </c>
      <c r="S124" s="37">
        <v>546.7502352707878</v>
      </c>
      <c r="T124" s="37">
        <v>684.5144978149453</v>
      </c>
      <c r="U124" s="37">
        <v>731.6587242010102</v>
      </c>
      <c r="V124" s="37">
        <v>741.851459028693</v>
      </c>
      <c r="W124" s="37">
        <v>770.2257046003004</v>
      </c>
      <c r="X124" s="37">
        <v>795.2983864144883</v>
      </c>
      <c r="Y124" s="37">
        <v>840.3447458980729</v>
      </c>
      <c r="Z124" s="37">
        <v>863.3021514770217</v>
      </c>
      <c r="AA124" s="37">
        <v>870.4710642442265</v>
      </c>
      <c r="AB124" s="37">
        <v>900.5031658038627</v>
      </c>
      <c r="AC124" s="37">
        <v>926.5189162974314</v>
      </c>
      <c r="AD124" s="37">
        <v>1258.8559975407763</v>
      </c>
      <c r="AE124" s="37">
        <v>1311.7879759382051</v>
      </c>
      <c r="AF124" s="37">
        <v>1365.5787410306325</v>
      </c>
      <c r="AG124" s="37">
        <v>1439.788514828266</v>
      </c>
      <c r="AH124" s="37">
        <v>1524.6105412723061</v>
      </c>
      <c r="AI124" s="37">
        <v>1663.3780689270388</v>
      </c>
      <c r="AJ124" s="37">
        <v>2110.4604255786708</v>
      </c>
      <c r="AK124" s="37">
        <v>2207.2001691816654</v>
      </c>
      <c r="AL124" s="37">
        <v>2395.7467986909305</v>
      </c>
      <c r="AM124" s="37">
        <v>2494.79474426522</v>
      </c>
      <c r="AN124" s="37">
        <v>2596.0403371218686</v>
      </c>
      <c r="AO124" s="37">
        <v>3567.6450962308513</v>
      </c>
      <c r="AP124" s="37">
        <v>3870.8138793450203</v>
      </c>
      <c r="AQ124" s="82">
        <f t="shared" si="2"/>
        <v>8.497728191474565</v>
      </c>
      <c r="AR124" s="82">
        <f t="shared" si="3"/>
        <v>207.4866296785974</v>
      </c>
    </row>
    <row r="125" spans="1:44" s="36" customFormat="1" ht="13.5" customHeight="1">
      <c r="A125" s="3" t="s">
        <v>83</v>
      </c>
      <c r="B125" s="35">
        <v>6.460721818470498</v>
      </c>
      <c r="C125" s="35">
        <v>100</v>
      </c>
      <c r="D125" s="35">
        <v>105.16492527322767</v>
      </c>
      <c r="E125" s="35">
        <v>110.79129427636944</v>
      </c>
      <c r="F125" s="35">
        <v>120.71981069844901</v>
      </c>
      <c r="G125" s="35">
        <v>164.9442069633075</v>
      </c>
      <c r="H125" s="35">
        <v>230.57915517394326</v>
      </c>
      <c r="I125" s="35">
        <v>273.862231722948</v>
      </c>
      <c r="J125" s="35">
        <v>369.733564435915</v>
      </c>
      <c r="K125" s="35">
        <v>480.77373053963936</v>
      </c>
      <c r="L125" s="35">
        <v>595.6460148951189</v>
      </c>
      <c r="M125" s="35">
        <v>704.5421030902373</v>
      </c>
      <c r="N125" s="35">
        <v>717.6687704093932</v>
      </c>
      <c r="O125" s="35">
        <v>939.1495478476934</v>
      </c>
      <c r="P125" s="35">
        <v>1152.0839378461046</v>
      </c>
      <c r="Q125" s="35">
        <v>1326.3161690248123</v>
      </c>
      <c r="R125" s="35">
        <v>1635.5000039853007</v>
      </c>
      <c r="S125" s="35">
        <v>2118.1347213599824</v>
      </c>
      <c r="T125" s="35">
        <v>2854.664081663705</v>
      </c>
      <c r="U125" s="35">
        <v>3174.0243723847466</v>
      </c>
      <c r="V125" s="35">
        <v>3404.3489662983443</v>
      </c>
      <c r="W125" s="35">
        <v>3556.027561802685</v>
      </c>
      <c r="X125" s="35">
        <v>3630.247375644037</v>
      </c>
      <c r="Y125" s="35">
        <v>3768.7986259647237</v>
      </c>
      <c r="Z125" s="35">
        <v>3944.6592763715844</v>
      </c>
      <c r="AA125" s="35">
        <v>4134.572474937143</v>
      </c>
      <c r="AB125" s="35">
        <v>4264.351302525339</v>
      </c>
      <c r="AC125" s="35">
        <v>4336.754981545229</v>
      </c>
      <c r="AD125" s="35">
        <v>4608.256855662536</v>
      </c>
      <c r="AE125" s="35">
        <v>4796.792220237167</v>
      </c>
      <c r="AF125" s="35">
        <v>4965.741750334596</v>
      </c>
      <c r="AG125" s="35">
        <v>5280.668522476926</v>
      </c>
      <c r="AH125" s="35">
        <v>5478.534535118893</v>
      </c>
      <c r="AI125" s="35">
        <v>5782.789810551723</v>
      </c>
      <c r="AJ125" s="35">
        <v>6112.498977862048</v>
      </c>
      <c r="AK125" s="35">
        <v>6624.496456401591</v>
      </c>
      <c r="AL125" s="35">
        <v>6925.606160750956</v>
      </c>
      <c r="AM125" s="35">
        <v>7469.319418101907</v>
      </c>
      <c r="AN125" s="35">
        <v>8056.7102660061455</v>
      </c>
      <c r="AO125" s="35">
        <v>8817.518360245414</v>
      </c>
      <c r="AP125" s="35">
        <v>10939.687042211659</v>
      </c>
      <c r="AQ125" s="81">
        <f t="shared" si="2"/>
        <v>24.067641203155702</v>
      </c>
      <c r="AR125" s="81">
        <f t="shared" si="3"/>
        <v>137.39317023462326</v>
      </c>
    </row>
    <row r="126" spans="1:44" s="36" customFormat="1" ht="13.5">
      <c r="A126" s="3" t="s">
        <v>84</v>
      </c>
      <c r="B126" s="35">
        <v>2.8630270640633118</v>
      </c>
      <c r="C126" s="35">
        <v>100</v>
      </c>
      <c r="D126" s="35">
        <v>104.43475702785372</v>
      </c>
      <c r="E126" s="35">
        <v>109.28428140941253</v>
      </c>
      <c r="F126" s="35">
        <v>120.64766807953879</v>
      </c>
      <c r="G126" s="35">
        <v>193.68536533601068</v>
      </c>
      <c r="H126" s="35">
        <v>242.73721546473206</v>
      </c>
      <c r="I126" s="35">
        <v>269.68534672451665</v>
      </c>
      <c r="J126" s="35">
        <v>296.88103401028616</v>
      </c>
      <c r="K126" s="35">
        <v>439.194216206465</v>
      </c>
      <c r="L126" s="35">
        <v>513.274444077897</v>
      </c>
      <c r="M126" s="35">
        <v>564.2756404016682</v>
      </c>
      <c r="N126" s="35">
        <v>580.0001771962798</v>
      </c>
      <c r="O126" s="35">
        <v>603.6526701628079</v>
      </c>
      <c r="P126" s="35">
        <v>734.4356805898387</v>
      </c>
      <c r="Q126" s="35">
        <v>924.5020187644991</v>
      </c>
      <c r="R126" s="35">
        <v>1137.401930223173</v>
      </c>
      <c r="S126" s="35">
        <v>1565.9912703190928</v>
      </c>
      <c r="T126" s="35">
        <v>2372.0978903303767</v>
      </c>
      <c r="U126" s="35">
        <v>2623.625523449743</v>
      </c>
      <c r="V126" s="35">
        <v>2734.6274774126896</v>
      </c>
      <c r="W126" s="35">
        <v>2808.722911858132</v>
      </c>
      <c r="X126" s="35">
        <v>2840.521014464291</v>
      </c>
      <c r="Y126" s="35">
        <v>2930.8497689647293</v>
      </c>
      <c r="Z126" s="35">
        <v>3016.7615119306656</v>
      </c>
      <c r="AA126" s="35">
        <v>3038.4756732388496</v>
      </c>
      <c r="AB126" s="35">
        <v>3078.5335612971567</v>
      </c>
      <c r="AC126" s="35">
        <v>3107.739313785009</v>
      </c>
      <c r="AD126" s="35">
        <v>3568.250212957039</v>
      </c>
      <c r="AE126" s="35">
        <v>3707.556924894966</v>
      </c>
      <c r="AF126" s="35">
        <v>3857.010176715746</v>
      </c>
      <c r="AG126" s="35">
        <v>4062.017743606351</v>
      </c>
      <c r="AH126" s="35">
        <v>4323.301516322792</v>
      </c>
      <c r="AI126" s="35">
        <v>4573.636383522464</v>
      </c>
      <c r="AJ126" s="35">
        <v>4761.915298646457</v>
      </c>
      <c r="AK126" s="35">
        <v>5121.917532440612</v>
      </c>
      <c r="AL126" s="35">
        <v>5398.678538197903</v>
      </c>
      <c r="AM126" s="35">
        <v>5783.689064405061</v>
      </c>
      <c r="AN126" s="35">
        <v>6167.8631449012755</v>
      </c>
      <c r="AO126" s="35">
        <v>7083.067905763148</v>
      </c>
      <c r="AP126" s="35">
        <v>8615.754385825003</v>
      </c>
      <c r="AQ126" s="81">
        <f t="shared" si="2"/>
        <v>21.638737626880328</v>
      </c>
      <c r="AR126" s="81">
        <f t="shared" si="3"/>
        <v>141.4560042493504</v>
      </c>
    </row>
    <row r="127" spans="1:44" ht="13.5">
      <c r="A127" s="1" t="s">
        <v>85</v>
      </c>
      <c r="B127" s="37">
        <v>0.927390026206551</v>
      </c>
      <c r="C127" s="37">
        <v>100</v>
      </c>
      <c r="D127" s="37">
        <v>101.57946878749723</v>
      </c>
      <c r="E127" s="37">
        <v>104.90529049670599</v>
      </c>
      <c r="F127" s="37">
        <v>114.47469865399339</v>
      </c>
      <c r="G127" s="37">
        <v>145.72248577894894</v>
      </c>
      <c r="H127" s="37">
        <v>170.63002805155833</v>
      </c>
      <c r="I127" s="37">
        <v>200.36885734174942</v>
      </c>
      <c r="J127" s="37">
        <v>226.15261910711908</v>
      </c>
      <c r="K127" s="37">
        <v>308.1221482327477</v>
      </c>
      <c r="L127" s="37">
        <v>363.61887243949104</v>
      </c>
      <c r="M127" s="37">
        <v>443.7027621265327</v>
      </c>
      <c r="N127" s="37">
        <v>476.3651297044451</v>
      </c>
      <c r="O127" s="37">
        <v>514.3873323860612</v>
      </c>
      <c r="P127" s="37">
        <v>703.2536842264427</v>
      </c>
      <c r="Q127" s="37">
        <v>752.2770682543688</v>
      </c>
      <c r="R127" s="37">
        <v>867.7359311192741</v>
      </c>
      <c r="S127" s="37">
        <v>1158.9121461032987</v>
      </c>
      <c r="T127" s="37">
        <v>1776.290453576629</v>
      </c>
      <c r="U127" s="37">
        <v>2023.5106957169937</v>
      </c>
      <c r="V127" s="37">
        <v>2109.107539086146</v>
      </c>
      <c r="W127" s="37">
        <v>2189.083993874046</v>
      </c>
      <c r="X127" s="37">
        <v>2241.942426595372</v>
      </c>
      <c r="Y127" s="37">
        <v>2310.58067113829</v>
      </c>
      <c r="Z127" s="37">
        <v>2490.94889748806</v>
      </c>
      <c r="AA127" s="37">
        <v>2515.897543982201</v>
      </c>
      <c r="AB127" s="37">
        <v>2521.9290722576106</v>
      </c>
      <c r="AC127" s="37">
        <v>2524.309323575192</v>
      </c>
      <c r="AD127" s="37">
        <v>2524.309323575192</v>
      </c>
      <c r="AE127" s="37">
        <v>2580.7610265356775</v>
      </c>
      <c r="AF127" s="37">
        <v>2794.7213935051427</v>
      </c>
      <c r="AG127" s="37">
        <v>3004.4064083013623</v>
      </c>
      <c r="AH127" s="37">
        <v>3267.0071299864817</v>
      </c>
      <c r="AI127" s="37">
        <v>3471.4123539846387</v>
      </c>
      <c r="AJ127" s="37">
        <v>3568.3009716861106</v>
      </c>
      <c r="AK127" s="37">
        <v>3919.638346345146</v>
      </c>
      <c r="AL127" s="37">
        <v>4182.941230302104</v>
      </c>
      <c r="AM127" s="37">
        <v>4551.324222398953</v>
      </c>
      <c r="AN127" s="37">
        <v>4918.427682934412</v>
      </c>
      <c r="AO127" s="37">
        <v>5885.887457373538</v>
      </c>
      <c r="AP127" s="37">
        <v>7343.959210386972</v>
      </c>
      <c r="AQ127" s="82">
        <f t="shared" si="2"/>
        <v>24.772334904005618</v>
      </c>
      <c r="AR127" s="82">
        <f t="shared" si="3"/>
        <v>190.92944916852286</v>
      </c>
    </row>
    <row r="128" spans="1:44" ht="13.5" customHeight="1">
      <c r="A128" s="1" t="s">
        <v>86</v>
      </c>
      <c r="B128" s="37">
        <v>0.11295359829430958</v>
      </c>
      <c r="C128" s="37">
        <v>100</v>
      </c>
      <c r="D128" s="37">
        <v>104.02031832927646</v>
      </c>
      <c r="E128" s="37">
        <v>109.76712798914082</v>
      </c>
      <c r="F128" s="37">
        <v>141.38207214269033</v>
      </c>
      <c r="G128" s="37">
        <v>148.43640058376954</v>
      </c>
      <c r="H128" s="37">
        <v>224.2338955145053</v>
      </c>
      <c r="I128" s="37">
        <v>259.1683669721477</v>
      </c>
      <c r="J128" s="37">
        <v>277.464996081863</v>
      </c>
      <c r="K128" s="37">
        <v>329.2334420766179</v>
      </c>
      <c r="L128" s="37">
        <v>370.765476141912</v>
      </c>
      <c r="M128" s="37">
        <v>377.02105090434594</v>
      </c>
      <c r="N128" s="37">
        <v>377.18322072286526</v>
      </c>
      <c r="O128" s="37">
        <v>404.492723767326</v>
      </c>
      <c r="P128" s="37">
        <v>518.5145906671992</v>
      </c>
      <c r="Q128" s="37">
        <v>587.372055592933</v>
      </c>
      <c r="R128" s="37">
        <v>1315.4501772213337</v>
      </c>
      <c r="S128" s="37">
        <v>1889.2368458495587</v>
      </c>
      <c r="T128" s="37">
        <v>3444.945443350254</v>
      </c>
      <c r="U128" s="37">
        <v>3487.1002857097274</v>
      </c>
      <c r="V128" s="37">
        <v>4080.070721324189</v>
      </c>
      <c r="W128" s="37">
        <v>4153.027026076698</v>
      </c>
      <c r="X128" s="37">
        <v>4258.260653174219</v>
      </c>
      <c r="Y128" s="37">
        <v>4285.08194070913</v>
      </c>
      <c r="Z128" s="37">
        <v>4285.08194070913</v>
      </c>
      <c r="AA128" s="37">
        <v>4285.566874592027</v>
      </c>
      <c r="AB128" s="37">
        <v>4285.566874592027</v>
      </c>
      <c r="AC128" s="37">
        <v>4292.236924366308</v>
      </c>
      <c r="AD128" s="37">
        <v>4292.236924366308</v>
      </c>
      <c r="AE128" s="37">
        <v>4845.225123959746</v>
      </c>
      <c r="AF128" s="37">
        <v>4845.225123959746</v>
      </c>
      <c r="AG128" s="37">
        <v>5267.316817259737</v>
      </c>
      <c r="AH128" s="37">
        <v>5284.04321658293</v>
      </c>
      <c r="AI128" s="37">
        <v>5641.43595882223</v>
      </c>
      <c r="AJ128" s="37">
        <v>5960.872663919214</v>
      </c>
      <c r="AK128" s="37">
        <v>5985.107535761857</v>
      </c>
      <c r="AL128" s="37">
        <v>6637.147214763543</v>
      </c>
      <c r="AM128" s="37">
        <v>6637.363529929868</v>
      </c>
      <c r="AN128" s="37">
        <v>6742.819608484201</v>
      </c>
      <c r="AO128" s="37">
        <v>8348.900004350962</v>
      </c>
      <c r="AP128" s="37">
        <v>11926.144921113222</v>
      </c>
      <c r="AQ128" s="82">
        <f t="shared" si="2"/>
        <v>42.84690096776828</v>
      </c>
      <c r="AR128" s="82">
        <f t="shared" si="3"/>
        <v>177.85383545373514</v>
      </c>
    </row>
    <row r="129" spans="1:44" ht="13.5">
      <c r="A129" s="1" t="s">
        <v>87</v>
      </c>
      <c r="B129" s="37">
        <v>1.8226834395624512</v>
      </c>
      <c r="C129" s="37">
        <v>100</v>
      </c>
      <c r="D129" s="37">
        <v>105.91322450050222</v>
      </c>
      <c r="E129" s="37">
        <v>111.48241036133328</v>
      </c>
      <c r="F129" s="37">
        <v>122.50357166459558</v>
      </c>
      <c r="G129" s="37">
        <v>220.89323283555186</v>
      </c>
      <c r="H129" s="37">
        <v>280.5723663728391</v>
      </c>
      <c r="I129" s="37">
        <v>305.6056553147818</v>
      </c>
      <c r="J129" s="37">
        <v>334.0712209774222</v>
      </c>
      <c r="K129" s="37">
        <v>512.6986935908913</v>
      </c>
      <c r="L129" s="37">
        <v>598.251342347438</v>
      </c>
      <c r="M129" s="37">
        <v>637.2280585440877</v>
      </c>
      <c r="N129" s="37">
        <v>645.2989624130443</v>
      </c>
      <c r="O129" s="37">
        <v>661.4134498113345</v>
      </c>
      <c r="P129" s="37">
        <v>763.682084722314</v>
      </c>
      <c r="Q129" s="37">
        <v>1033.023191178043</v>
      </c>
      <c r="R129" s="37">
        <v>1263.5754405628245</v>
      </c>
      <c r="S129" s="37">
        <v>1753.083203774968</v>
      </c>
      <c r="T129" s="37">
        <v>2608.7620710033675</v>
      </c>
      <c r="U129" s="37">
        <v>2875.4563759287753</v>
      </c>
      <c r="V129" s="37">
        <v>2969.5164806285065</v>
      </c>
      <c r="W129" s="37">
        <v>3040.690216935819</v>
      </c>
      <c r="X129" s="37">
        <v>3057.221846918496</v>
      </c>
      <c r="Y129" s="37">
        <v>3162.5224604471823</v>
      </c>
      <c r="Z129" s="37">
        <v>3205.698334744847</v>
      </c>
      <c r="AA129" s="37">
        <v>3227.082371983424</v>
      </c>
      <c r="AB129" s="37">
        <v>3286.9354633688054</v>
      </c>
      <c r="AC129" s="37">
        <v>3331.186719837028</v>
      </c>
      <c r="AD129" s="37">
        <v>4054.5461024965616</v>
      </c>
      <c r="AE129" s="37">
        <v>4210.373563849828</v>
      </c>
      <c r="AF129" s="37">
        <v>4336.267062119213</v>
      </c>
      <c r="AG129" s="37">
        <v>4525.4417909426575</v>
      </c>
      <c r="AH129" s="37">
        <v>4801.210969847863</v>
      </c>
      <c r="AI129" s="37">
        <v>5068.280570100338</v>
      </c>
      <c r="AJ129" s="37">
        <v>5294.931319017207</v>
      </c>
      <c r="AK129" s="37">
        <v>5680.150128912827</v>
      </c>
      <c r="AL129" s="37">
        <v>5940.502279502078</v>
      </c>
      <c r="AM129" s="37">
        <v>6357.819073904836</v>
      </c>
      <c r="AN129" s="37">
        <v>6767.951213213978</v>
      </c>
      <c r="AO129" s="37">
        <v>7613.754088585042</v>
      </c>
      <c r="AP129" s="37">
        <v>9057.701473769128</v>
      </c>
      <c r="AQ129" s="82">
        <f t="shared" si="2"/>
        <v>18.964985845142166</v>
      </c>
      <c r="AR129" s="82">
        <f t="shared" si="3"/>
        <v>123.39618898874784</v>
      </c>
    </row>
    <row r="130" spans="1:44" s="36" customFormat="1" ht="13.5">
      <c r="A130" s="3" t="s">
        <v>88</v>
      </c>
      <c r="B130" s="35">
        <v>0.24948795035615515</v>
      </c>
      <c r="C130" s="35">
        <v>100</v>
      </c>
      <c r="D130" s="35">
        <v>98.36658443298555</v>
      </c>
      <c r="E130" s="35">
        <v>106.71342994078796</v>
      </c>
      <c r="F130" s="35">
        <v>115.08821339566457</v>
      </c>
      <c r="G130" s="35">
        <v>171.69408476120617</v>
      </c>
      <c r="H130" s="35">
        <v>193.5473819130677</v>
      </c>
      <c r="I130" s="35">
        <v>223.1497837205656</v>
      </c>
      <c r="J130" s="35">
        <v>246.9977544368012</v>
      </c>
      <c r="K130" s="35">
        <v>285.9980585214806</v>
      </c>
      <c r="L130" s="35">
        <v>302.8061737938816</v>
      </c>
      <c r="M130" s="35">
        <v>342.6735802439278</v>
      </c>
      <c r="N130" s="35">
        <v>346.4225706556521</v>
      </c>
      <c r="O130" s="35">
        <v>364.29624340698854</v>
      </c>
      <c r="P130" s="35">
        <v>441.924796134131</v>
      </c>
      <c r="Q130" s="35">
        <v>478.2417827890338</v>
      </c>
      <c r="R130" s="35">
        <v>579.5453730630575</v>
      </c>
      <c r="S130" s="35">
        <v>817.2656772911157</v>
      </c>
      <c r="T130" s="35">
        <v>1066.6162223996666</v>
      </c>
      <c r="U130" s="35">
        <v>1128.2779967274244</v>
      </c>
      <c r="V130" s="35">
        <v>1156.5591981535429</v>
      </c>
      <c r="W130" s="35">
        <v>1230.9361804718023</v>
      </c>
      <c r="X130" s="35">
        <v>1281.806691619961</v>
      </c>
      <c r="Y130" s="35">
        <v>1306.7019285369067</v>
      </c>
      <c r="Z130" s="35">
        <v>1313.135009087324</v>
      </c>
      <c r="AA130" s="35">
        <v>1313.135009087324</v>
      </c>
      <c r="AB130" s="35">
        <v>1320.681071426014</v>
      </c>
      <c r="AC130" s="35">
        <v>1310.4629130594212</v>
      </c>
      <c r="AD130" s="35">
        <v>1387.9537916272038</v>
      </c>
      <c r="AE130" s="35">
        <v>1428.2651362109593</v>
      </c>
      <c r="AF130" s="35">
        <v>1444.3093824180798</v>
      </c>
      <c r="AG130" s="35">
        <v>1476.0143365282445</v>
      </c>
      <c r="AH130" s="35">
        <v>1525.3197829439407</v>
      </c>
      <c r="AI130" s="35">
        <v>1600.7505491103905</v>
      </c>
      <c r="AJ130" s="35">
        <v>1636.9206086929757</v>
      </c>
      <c r="AK130" s="35">
        <v>1726.6871226304797</v>
      </c>
      <c r="AL130" s="35">
        <v>1800.2349997830595</v>
      </c>
      <c r="AM130" s="35">
        <v>1877.441480290648</v>
      </c>
      <c r="AN130" s="35">
        <v>1962.2191281775201</v>
      </c>
      <c r="AO130" s="35">
        <v>2278.7812099811463</v>
      </c>
      <c r="AP130" s="35">
        <v>2522.6247888363964</v>
      </c>
      <c r="AQ130" s="81">
        <f t="shared" si="2"/>
        <v>10.700613897780357</v>
      </c>
      <c r="AR130" s="81">
        <f t="shared" si="3"/>
        <v>81.75135253450557</v>
      </c>
    </row>
    <row r="131" spans="1:44" ht="13.5" customHeight="1">
      <c r="A131" s="1" t="s">
        <v>89</v>
      </c>
      <c r="B131" s="37">
        <v>0.033498395942870345</v>
      </c>
      <c r="C131" s="37">
        <v>100</v>
      </c>
      <c r="D131" s="37">
        <v>100.7848673164021</v>
      </c>
      <c r="E131" s="37">
        <v>117.64024432438013</v>
      </c>
      <c r="F131" s="37">
        <v>125.42917287023748</v>
      </c>
      <c r="G131" s="37">
        <v>171.89963001225138</v>
      </c>
      <c r="H131" s="37">
        <v>292.5878143532813</v>
      </c>
      <c r="I131" s="37">
        <v>321.35141650486804</v>
      </c>
      <c r="J131" s="37">
        <v>365.10460794909886</v>
      </c>
      <c r="K131" s="37">
        <v>505.0143661107125</v>
      </c>
      <c r="L131" s="37">
        <v>553.0368943002968</v>
      </c>
      <c r="M131" s="37">
        <v>564.6149226327655</v>
      </c>
      <c r="N131" s="37">
        <v>571.3513874301364</v>
      </c>
      <c r="O131" s="37">
        <v>575.4515064853724</v>
      </c>
      <c r="P131" s="37">
        <v>631.1418117905664</v>
      </c>
      <c r="Q131" s="37">
        <v>733.8304894738636</v>
      </c>
      <c r="R131" s="37">
        <v>955.2375905686425</v>
      </c>
      <c r="S131" s="37">
        <v>1301.7604595163684</v>
      </c>
      <c r="T131" s="37">
        <v>1508.935132955285</v>
      </c>
      <c r="U131" s="37">
        <v>1512.746985360236</v>
      </c>
      <c r="V131" s="37">
        <v>1517.8767886613384</v>
      </c>
      <c r="W131" s="37">
        <v>1704.8521547247105</v>
      </c>
      <c r="X131" s="37">
        <v>1817.441096908497</v>
      </c>
      <c r="Y131" s="37">
        <v>1855.6468440215806</v>
      </c>
      <c r="Z131" s="37">
        <v>1855.6468440215806</v>
      </c>
      <c r="AA131" s="37">
        <v>1855.6468440215806</v>
      </c>
      <c r="AB131" s="37">
        <v>1855.6468440215806</v>
      </c>
      <c r="AC131" s="37">
        <v>1870.3565775556979</v>
      </c>
      <c r="AD131" s="37">
        <v>2447.4898975554124</v>
      </c>
      <c r="AE131" s="37">
        <v>2502.5261014784865</v>
      </c>
      <c r="AF131" s="37">
        <v>2598.2016508878605</v>
      </c>
      <c r="AG131" s="37">
        <v>2649.1475999665836</v>
      </c>
      <c r="AH131" s="37">
        <v>2719.7909416290163</v>
      </c>
      <c r="AI131" s="37">
        <v>2734.2098694584465</v>
      </c>
      <c r="AJ131" s="37">
        <v>2875.83514716651</v>
      </c>
      <c r="AK131" s="37">
        <v>3055.520482312793</v>
      </c>
      <c r="AL131" s="37">
        <v>3192.977550455725</v>
      </c>
      <c r="AM131" s="37">
        <v>3363.337140427239</v>
      </c>
      <c r="AN131" s="37">
        <v>3646.7274266250442</v>
      </c>
      <c r="AO131" s="37">
        <v>4065.644750930458</v>
      </c>
      <c r="AP131" s="37">
        <v>4877.035326815739</v>
      </c>
      <c r="AQ131" s="82">
        <f t="shared" si="2"/>
        <v>19.9572423463606</v>
      </c>
      <c r="AR131" s="82">
        <f t="shared" si="3"/>
        <v>99.2668215581601</v>
      </c>
    </row>
    <row r="132" spans="1:44" ht="13.5">
      <c r="A132" s="1" t="s">
        <v>90</v>
      </c>
      <c r="B132" s="37">
        <v>0.2159895544132848</v>
      </c>
      <c r="C132" s="37">
        <v>100</v>
      </c>
      <c r="D132" s="37">
        <v>97.99152649210222</v>
      </c>
      <c r="E132" s="37">
        <v>105.01876116104022</v>
      </c>
      <c r="F132" s="37">
        <v>113.48440641597337</v>
      </c>
      <c r="G132" s="37">
        <v>171.66220620012297</v>
      </c>
      <c r="H132" s="37">
        <v>178.1869371487476</v>
      </c>
      <c r="I132" s="37">
        <v>207.91943063158956</v>
      </c>
      <c r="J132" s="37">
        <v>228.6802475866728</v>
      </c>
      <c r="K132" s="37">
        <v>252.03023535753633</v>
      </c>
      <c r="L132" s="37">
        <v>263.9972240955343</v>
      </c>
      <c r="M132" s="37">
        <v>308.2521056331346</v>
      </c>
      <c r="N132" s="37">
        <v>311.5377606761118</v>
      </c>
      <c r="O132" s="37">
        <v>331.5476105981715</v>
      </c>
      <c r="P132" s="37">
        <v>412.57862461761755</v>
      </c>
      <c r="Q132" s="37">
        <v>438.6018487268894</v>
      </c>
      <c r="R132" s="37">
        <v>521.2782652446111</v>
      </c>
      <c r="S132" s="37">
        <v>742.1240895818258</v>
      </c>
      <c r="T132" s="37">
        <v>998.0158030920754</v>
      </c>
      <c r="U132" s="37">
        <v>1068.649676071077</v>
      </c>
      <c r="V132" s="37">
        <v>1100.5214895669765</v>
      </c>
      <c r="W132" s="37">
        <v>1157.4352882999606</v>
      </c>
      <c r="X132" s="37">
        <v>1198.7337234029594</v>
      </c>
      <c r="Y132" s="37">
        <v>1221.564597800323</v>
      </c>
      <c r="Z132" s="37">
        <v>1228.9954019674942</v>
      </c>
      <c r="AA132" s="37">
        <v>1228.9954019674942</v>
      </c>
      <c r="AB132" s="37">
        <v>1237.7118032363132</v>
      </c>
      <c r="AC132" s="37">
        <v>1223.6275116431423</v>
      </c>
      <c r="AD132" s="37">
        <v>1223.6275116431423</v>
      </c>
      <c r="AE132" s="37">
        <v>1261.6551385272546</v>
      </c>
      <c r="AF132" s="37">
        <v>1265.349153579161</v>
      </c>
      <c r="AG132" s="37">
        <v>1294.0699704724016</v>
      </c>
      <c r="AH132" s="37">
        <v>1340.0660658155225</v>
      </c>
      <c r="AI132" s="37">
        <v>1424.9593206813338</v>
      </c>
      <c r="AJ132" s="37">
        <v>1444.7740492822659</v>
      </c>
      <c r="AK132" s="37">
        <v>1520.594813464649</v>
      </c>
      <c r="AL132" s="37">
        <v>1584.2308437688991</v>
      </c>
      <c r="AM132" s="37">
        <v>1646.9899601314546</v>
      </c>
      <c r="AN132" s="37">
        <v>1700.9642443303444</v>
      </c>
      <c r="AO132" s="37">
        <v>2001.651778638064</v>
      </c>
      <c r="AP132" s="37">
        <v>2157.4729803263117</v>
      </c>
      <c r="AQ132" s="82">
        <f t="shared" si="2"/>
        <v>7.784630840948253</v>
      </c>
      <c r="AR132" s="82">
        <f t="shared" si="3"/>
        <v>76.31778950680501</v>
      </c>
    </row>
    <row r="133" spans="1:44" s="36" customFormat="1" ht="13.5">
      <c r="A133" s="3" t="s">
        <v>91</v>
      </c>
      <c r="B133" s="35">
        <v>0.7509398154987288</v>
      </c>
      <c r="C133" s="35">
        <v>100</v>
      </c>
      <c r="D133" s="35">
        <v>116.75896060485802</v>
      </c>
      <c r="E133" s="35">
        <v>116.75896060485802</v>
      </c>
      <c r="F133" s="35">
        <v>122.35883130233792</v>
      </c>
      <c r="G133" s="35">
        <v>127.73564117690835</v>
      </c>
      <c r="H133" s="35">
        <v>233.78146356236314</v>
      </c>
      <c r="I133" s="35">
        <v>301.94623267929717</v>
      </c>
      <c r="J133" s="35">
        <v>593.399200877663</v>
      </c>
      <c r="K133" s="35">
        <v>614.8390618699829</v>
      </c>
      <c r="L133" s="35">
        <v>962.1755575923728</v>
      </c>
      <c r="M133" s="35">
        <v>1090.890675556791</v>
      </c>
      <c r="N133" s="35">
        <v>1090.890675556791</v>
      </c>
      <c r="O133" s="35">
        <v>1183.7400394424967</v>
      </c>
      <c r="P133" s="35">
        <v>1226.8492113885366</v>
      </c>
      <c r="Q133" s="35">
        <v>1226.8492113885366</v>
      </c>
      <c r="R133" s="35">
        <v>1226.8492113885366</v>
      </c>
      <c r="S133" s="35">
        <v>2088.9940284918134</v>
      </c>
      <c r="T133" s="35">
        <v>2665.0915761270694</v>
      </c>
      <c r="U133" s="35">
        <v>3376.1877303787574</v>
      </c>
      <c r="V133" s="35">
        <v>4140.936438170328</v>
      </c>
      <c r="W133" s="35">
        <v>4313.340289819167</v>
      </c>
      <c r="X133" s="35">
        <v>4329.2951746006875</v>
      </c>
      <c r="Y133" s="35">
        <v>4344.557094693798</v>
      </c>
      <c r="Z133" s="35">
        <v>4344.557094693798</v>
      </c>
      <c r="AA133" s="35">
        <v>5085.506927621908</v>
      </c>
      <c r="AB133" s="35">
        <v>5824.48661480741</v>
      </c>
      <c r="AC133" s="35">
        <v>6258.004821710325</v>
      </c>
      <c r="AD133" s="35">
        <v>6294.046606483922</v>
      </c>
      <c r="AE133" s="35">
        <v>6574.00014538048</v>
      </c>
      <c r="AF133" s="35">
        <v>6643.057325312258</v>
      </c>
      <c r="AG133" s="35">
        <v>7120.591415760401</v>
      </c>
      <c r="AH133" s="35">
        <v>7701.4905918731065</v>
      </c>
      <c r="AI133" s="35">
        <v>8421.590280596729</v>
      </c>
      <c r="AJ133" s="35">
        <v>8933.027596945794</v>
      </c>
      <c r="AK133" s="35">
        <v>9259.396463261159</v>
      </c>
      <c r="AL133" s="35">
        <v>9275.901885409747</v>
      </c>
      <c r="AM133" s="35">
        <v>10097.52060037371</v>
      </c>
      <c r="AN133" s="35">
        <v>10713.860764410705</v>
      </c>
      <c r="AO133" s="35">
        <v>11884.531834882899</v>
      </c>
      <c r="AP133" s="35">
        <v>14455.027789356487</v>
      </c>
      <c r="AQ133" s="81">
        <f aca="true" t="shared" si="4" ref="AQ133:AQ142">AP133/AO133*100-100</f>
        <v>21.628920601893583</v>
      </c>
      <c r="AR133" s="81">
        <f aca="true" t="shared" si="5" ref="AR133:AR142">AP133/AD133*100-100</f>
        <v>129.66191217054842</v>
      </c>
    </row>
    <row r="134" spans="1:44" ht="13.5" customHeight="1">
      <c r="A134" s="1" t="s">
        <v>91</v>
      </c>
      <c r="B134" s="37">
        <v>0.39029094170950823</v>
      </c>
      <c r="C134" s="37">
        <v>100</v>
      </c>
      <c r="D134" s="37">
        <v>132.24510087126097</v>
      </c>
      <c r="E134" s="37">
        <v>132.24510087126097</v>
      </c>
      <c r="F134" s="37">
        <v>132.24510087126097</v>
      </c>
      <c r="G134" s="37">
        <v>129.17701453104775</v>
      </c>
      <c r="H134" s="37">
        <v>129.17701453104775</v>
      </c>
      <c r="I134" s="37">
        <v>191.23365231176305</v>
      </c>
      <c r="J134" s="37">
        <v>214.18169058917465</v>
      </c>
      <c r="K134" s="37">
        <v>255.43308419664967</v>
      </c>
      <c r="L134" s="37">
        <v>267.94930532228557</v>
      </c>
      <c r="M134" s="37">
        <v>326.8713575626561</v>
      </c>
      <c r="N134" s="37">
        <v>326.8713575626561</v>
      </c>
      <c r="O134" s="37">
        <v>427.54773569195424</v>
      </c>
      <c r="P134" s="37">
        <v>510.4919964161933</v>
      </c>
      <c r="Q134" s="37">
        <v>510.4919964161933</v>
      </c>
      <c r="R134" s="37">
        <v>510.4919964161933</v>
      </c>
      <c r="S134" s="37">
        <v>1580.9937129009504</v>
      </c>
      <c r="T134" s="37">
        <v>2082.6286486163135</v>
      </c>
      <c r="U134" s="37">
        <v>3186.011599217642</v>
      </c>
      <c r="V134" s="37">
        <v>4657.427387184679</v>
      </c>
      <c r="W134" s="37">
        <v>4989.141251670957</v>
      </c>
      <c r="X134" s="37">
        <v>5019.839269364271</v>
      </c>
      <c r="Y134" s="37">
        <v>5049.2039874094235</v>
      </c>
      <c r="Z134" s="37">
        <v>5049.2039874094235</v>
      </c>
      <c r="AA134" s="37">
        <v>5049.2039874094235</v>
      </c>
      <c r="AB134" s="37">
        <v>5050.4021628807395</v>
      </c>
      <c r="AC134" s="37">
        <v>5352.318948435797</v>
      </c>
      <c r="AD134" s="37">
        <v>5414.598728449058</v>
      </c>
      <c r="AE134" s="37">
        <v>5552.948406262702</v>
      </c>
      <c r="AF134" s="37">
        <v>5571.947207493525</v>
      </c>
      <c r="AG134" s="37">
        <v>5602.647802920057</v>
      </c>
      <c r="AH134" s="37">
        <v>5602.647802920057</v>
      </c>
      <c r="AI134" s="37">
        <v>5602.647802920057</v>
      </c>
      <c r="AJ134" s="37">
        <v>5942.892704571979</v>
      </c>
      <c r="AK134" s="37">
        <v>6525.928304676743</v>
      </c>
      <c r="AL134" s="37">
        <v>6557.685584537503</v>
      </c>
      <c r="AM134" s="37">
        <v>6557.685584537503</v>
      </c>
      <c r="AN134" s="37">
        <v>7124.278466976175</v>
      </c>
      <c r="AO134" s="37">
        <v>7388.854857719118</v>
      </c>
      <c r="AP134" s="37">
        <v>8761.194066012937</v>
      </c>
      <c r="AQ134" s="82">
        <f t="shared" si="4"/>
        <v>18.573097384097892</v>
      </c>
      <c r="AR134" s="82">
        <f t="shared" si="5"/>
        <v>61.80689475621523</v>
      </c>
    </row>
    <row r="135" spans="1:44" ht="13.5">
      <c r="A135" s="1" t="s">
        <v>92</v>
      </c>
      <c r="B135" s="37">
        <v>0.36064887378922056</v>
      </c>
      <c r="C135" s="37">
        <v>100</v>
      </c>
      <c r="D135" s="37">
        <v>100.00000000000001</v>
      </c>
      <c r="E135" s="37">
        <v>100.00000000000001</v>
      </c>
      <c r="F135" s="37">
        <v>111.66000000000003</v>
      </c>
      <c r="G135" s="37">
        <v>126.17579999999998</v>
      </c>
      <c r="H135" s="37">
        <v>346.98344999999995</v>
      </c>
      <c r="I135" s="37">
        <v>421.75838347499996</v>
      </c>
      <c r="J135" s="37">
        <v>1003.7849526705002</v>
      </c>
      <c r="K135" s="37">
        <v>1003.7849526705002</v>
      </c>
      <c r="L135" s="37">
        <v>1713.4609142085435</v>
      </c>
      <c r="M135" s="37">
        <v>1917.7054551822018</v>
      </c>
      <c r="N135" s="37">
        <v>1917.7054551822018</v>
      </c>
      <c r="O135" s="37">
        <v>2002.0844952102188</v>
      </c>
      <c r="P135" s="37">
        <v>2002.0844952102188</v>
      </c>
      <c r="Q135" s="37">
        <v>2002.0844952102188</v>
      </c>
      <c r="R135" s="37">
        <v>2002.0844952102188</v>
      </c>
      <c r="S135" s="37">
        <v>2638.747364687068</v>
      </c>
      <c r="T135" s="37">
        <v>3295.427675892382</v>
      </c>
      <c r="U135" s="37">
        <v>3581.994615457019</v>
      </c>
      <c r="V135" s="37">
        <v>3581.994615457019</v>
      </c>
      <c r="W135" s="37">
        <v>3581.994615457019</v>
      </c>
      <c r="X135" s="37">
        <v>3581.994615457019</v>
      </c>
      <c r="Y135" s="37">
        <v>3581.994615457019</v>
      </c>
      <c r="Z135" s="37">
        <v>3581.994615457019</v>
      </c>
      <c r="AA135" s="37">
        <v>5124.793640411243</v>
      </c>
      <c r="AB135" s="37">
        <v>6662.193791127945</v>
      </c>
      <c r="AC135" s="37">
        <v>7238.129863165202</v>
      </c>
      <c r="AD135" s="37">
        <v>7245.777127354095</v>
      </c>
      <c r="AE135" s="37">
        <v>7678.973080987966</v>
      </c>
      <c r="AF135" s="37">
        <v>7802.202984539743</v>
      </c>
      <c r="AG135" s="37">
        <v>8763.29623247817</v>
      </c>
      <c r="AH135" s="37">
        <v>9972.839230769596</v>
      </c>
      <c r="AI135" s="37">
        <v>11472.224274480694</v>
      </c>
      <c r="AJ135" s="37">
        <v>12168.924470049844</v>
      </c>
      <c r="AK135" s="37">
        <v>12217.53092390107</v>
      </c>
      <c r="AL135" s="37">
        <v>12217.53092390107</v>
      </c>
      <c r="AM135" s="37">
        <v>13928.29796371702</v>
      </c>
      <c r="AN135" s="37">
        <v>14598.474184909832</v>
      </c>
      <c r="AO135" s="37">
        <v>16749.712703476118</v>
      </c>
      <c r="AP135" s="37">
        <v>20616.84302663321</v>
      </c>
      <c r="AQ135" s="82">
        <f t="shared" si="4"/>
        <v>23.087741214537587</v>
      </c>
      <c r="AR135" s="82">
        <f t="shared" si="5"/>
        <v>184.53598094814384</v>
      </c>
    </row>
    <row r="136" spans="1:44" s="36" customFormat="1" ht="13.5">
      <c r="A136" s="3" t="s">
        <v>93</v>
      </c>
      <c r="B136" s="35">
        <v>1.0866547647260352</v>
      </c>
      <c r="C136" s="35">
        <v>100</v>
      </c>
      <c r="D136" s="35">
        <v>100.00000000000001</v>
      </c>
      <c r="E136" s="35">
        <v>100.00000000000001</v>
      </c>
      <c r="F136" s="35">
        <v>100.00000000000001</v>
      </c>
      <c r="G136" s="35">
        <v>100.00000000000001</v>
      </c>
      <c r="H136" s="35">
        <v>100.00000000000001</v>
      </c>
      <c r="I136" s="35">
        <v>100.00000000000001</v>
      </c>
      <c r="J136" s="35">
        <v>100.00000000000001</v>
      </c>
      <c r="K136" s="35">
        <v>100.00000000000001</v>
      </c>
      <c r="L136" s="35">
        <v>100.00000000000001</v>
      </c>
      <c r="M136" s="35">
        <v>391.5736187257377</v>
      </c>
      <c r="N136" s="35">
        <v>396.9969594090021</v>
      </c>
      <c r="O136" s="35">
        <v>411.85882522279667</v>
      </c>
      <c r="P136" s="35">
        <v>504.68583322295876</v>
      </c>
      <c r="Q136" s="35">
        <v>524.7541251498812</v>
      </c>
      <c r="R136" s="35">
        <v>527.7192680933787</v>
      </c>
      <c r="S136" s="35">
        <v>540.1939342477258</v>
      </c>
      <c r="T136" s="35">
        <v>540.193934247727</v>
      </c>
      <c r="U136" s="35">
        <v>540.2462043683506</v>
      </c>
      <c r="V136" s="35">
        <v>1077.642176474686</v>
      </c>
      <c r="W136" s="35">
        <v>1240.2028967412489</v>
      </c>
      <c r="X136" s="35">
        <v>1360.7410994456486</v>
      </c>
      <c r="Y136" s="35">
        <v>1333.8120010480168</v>
      </c>
      <c r="Z136" s="35">
        <v>1333.8120010480168</v>
      </c>
      <c r="AA136" s="35">
        <v>1573.4978869022327</v>
      </c>
      <c r="AB136" s="35">
        <v>1578.5209438218642</v>
      </c>
      <c r="AC136" s="35">
        <v>1568.7031507516751</v>
      </c>
      <c r="AD136" s="35">
        <v>1568.7031507516751</v>
      </c>
      <c r="AE136" s="35">
        <v>1579.1099730328365</v>
      </c>
      <c r="AF136" s="35">
        <v>1580.481966204669</v>
      </c>
      <c r="AG136" s="35">
        <v>1580.481966204669</v>
      </c>
      <c r="AH136" s="35">
        <v>1635.864895294595</v>
      </c>
      <c r="AI136" s="35">
        <v>1639.3687491431688</v>
      </c>
      <c r="AJ136" s="35">
        <v>1738.926472284848</v>
      </c>
      <c r="AK136" s="35">
        <v>1980.4581356424953</v>
      </c>
      <c r="AL136" s="35">
        <v>2029.2985269913797</v>
      </c>
      <c r="AM136" s="35">
        <v>2147.770455551016</v>
      </c>
      <c r="AN136" s="35">
        <v>2510.7074306847985</v>
      </c>
      <c r="AO136" s="35">
        <v>3001.7307359306897</v>
      </c>
      <c r="AP136" s="35">
        <v>3177.632608898577</v>
      </c>
      <c r="AQ136" s="81">
        <f t="shared" si="4"/>
        <v>5.860015052727533</v>
      </c>
      <c r="AR136" s="81">
        <f t="shared" si="5"/>
        <v>102.56430334674548</v>
      </c>
    </row>
    <row r="137" spans="1:44" ht="13.5" customHeight="1">
      <c r="A137" s="1" t="s">
        <v>93</v>
      </c>
      <c r="B137" s="37">
        <v>1.0866547647260352</v>
      </c>
      <c r="C137" s="37">
        <v>100</v>
      </c>
      <c r="D137" s="37">
        <v>100.00000000000001</v>
      </c>
      <c r="E137" s="37">
        <v>100.00000000000001</v>
      </c>
      <c r="F137" s="37">
        <v>100.00000000000001</v>
      </c>
      <c r="G137" s="37">
        <v>100.00000000000001</v>
      </c>
      <c r="H137" s="37">
        <v>100.00000000000001</v>
      </c>
      <c r="I137" s="37">
        <v>100.00000000000001</v>
      </c>
      <c r="J137" s="37">
        <v>100.00000000000001</v>
      </c>
      <c r="K137" s="37">
        <v>100.00000000000001</v>
      </c>
      <c r="L137" s="37">
        <v>100.00000000000001</v>
      </c>
      <c r="M137" s="37">
        <v>391.5736187257377</v>
      </c>
      <c r="N137" s="37">
        <v>396.9969594090021</v>
      </c>
      <c r="O137" s="37">
        <v>411.85882522279667</v>
      </c>
      <c r="P137" s="37">
        <v>504.68583322295876</v>
      </c>
      <c r="Q137" s="37">
        <v>524.7541251498812</v>
      </c>
      <c r="R137" s="37">
        <v>527.7192680933787</v>
      </c>
      <c r="S137" s="37">
        <v>540.1939342477258</v>
      </c>
      <c r="T137" s="37">
        <v>540.193934247727</v>
      </c>
      <c r="U137" s="37">
        <v>540.2462043683506</v>
      </c>
      <c r="V137" s="37">
        <v>1077.642176474686</v>
      </c>
      <c r="W137" s="37">
        <v>1240.2028967412489</v>
      </c>
      <c r="X137" s="37">
        <v>1360.7410994456486</v>
      </c>
      <c r="Y137" s="37">
        <v>1333.8120010480168</v>
      </c>
      <c r="Z137" s="37">
        <v>1333.8120010480168</v>
      </c>
      <c r="AA137" s="37">
        <v>1573.4978869022327</v>
      </c>
      <c r="AB137" s="37">
        <v>1578.5209438218642</v>
      </c>
      <c r="AC137" s="37">
        <v>1568.7031507516751</v>
      </c>
      <c r="AD137" s="37">
        <v>1568.7031507516751</v>
      </c>
      <c r="AE137" s="37">
        <v>1579.1099730328365</v>
      </c>
      <c r="AF137" s="37">
        <v>1580.481966204669</v>
      </c>
      <c r="AG137" s="37">
        <v>1580.481966204669</v>
      </c>
      <c r="AH137" s="37">
        <v>1635.864895294595</v>
      </c>
      <c r="AI137" s="37">
        <v>1639.3687491431688</v>
      </c>
      <c r="AJ137" s="37">
        <v>1738.926472284848</v>
      </c>
      <c r="AK137" s="37">
        <v>1980.4581356424953</v>
      </c>
      <c r="AL137" s="37">
        <v>2029.2985269913797</v>
      </c>
      <c r="AM137" s="37">
        <v>2147.770455551016</v>
      </c>
      <c r="AN137" s="37">
        <v>2510.7074306847985</v>
      </c>
      <c r="AO137" s="37">
        <v>3001.7307359306897</v>
      </c>
      <c r="AP137" s="37">
        <v>3177.632608898577</v>
      </c>
      <c r="AQ137" s="82">
        <f t="shared" si="4"/>
        <v>5.860015052727533</v>
      </c>
      <c r="AR137" s="82">
        <f t="shared" si="5"/>
        <v>102.56430334674548</v>
      </c>
    </row>
    <row r="138" spans="1:44" s="36" customFormat="1" ht="13.5">
      <c r="A138" s="3" t="s">
        <v>94</v>
      </c>
      <c r="B138" s="35">
        <v>1.5106122238262674</v>
      </c>
      <c r="C138" s="35">
        <v>100</v>
      </c>
      <c r="D138" s="35">
        <v>105.6234568961956</v>
      </c>
      <c r="E138" s="35">
        <v>119.117090620286</v>
      </c>
      <c r="F138" s="35">
        <v>135.8766039292952</v>
      </c>
      <c r="G138" s="35">
        <v>174.57116336200266</v>
      </c>
      <c r="H138" s="35">
        <v>305.99218574946264</v>
      </c>
      <c r="I138" s="35">
        <v>401.2605835165028</v>
      </c>
      <c r="J138" s="35">
        <v>610.925643685108</v>
      </c>
      <c r="K138" s="35">
        <v>799.0102996965497</v>
      </c>
      <c r="L138" s="35">
        <v>974.4636332141137</v>
      </c>
      <c r="M138" s="35">
        <v>1063.2262679556932</v>
      </c>
      <c r="N138" s="35">
        <v>1085.0448022506366</v>
      </c>
      <c r="O138" s="35">
        <v>1927.6665394048273</v>
      </c>
      <c r="P138" s="35">
        <v>2489.46781105644</v>
      </c>
      <c r="Q138" s="35">
        <v>2853.9776058302114</v>
      </c>
      <c r="R138" s="35">
        <v>3753.954718919074</v>
      </c>
      <c r="S138" s="35">
        <v>4529.019870385333</v>
      </c>
      <c r="T138" s="35">
        <v>5823.714607425004</v>
      </c>
      <c r="U138" s="35">
        <v>6349.154876324658</v>
      </c>
      <c r="V138" s="35">
        <v>6352.439349101075</v>
      </c>
      <c r="W138" s="35">
        <v>6645.7955867799255</v>
      </c>
      <c r="X138" s="35">
        <v>6799.917596739785</v>
      </c>
      <c r="Y138" s="35">
        <v>7228.960997087991</v>
      </c>
      <c r="Z138" s="35">
        <v>7817.208666320998</v>
      </c>
      <c r="AA138" s="35">
        <v>8047.541486264709</v>
      </c>
      <c r="AB138" s="35">
        <v>8154.456968923521</v>
      </c>
      <c r="AC138" s="35">
        <v>8202.010500232458</v>
      </c>
      <c r="AD138" s="35">
        <v>8459.683949729926</v>
      </c>
      <c r="AE138" s="35">
        <v>8848.692837058552</v>
      </c>
      <c r="AF138" s="35">
        <v>9250.05043632021</v>
      </c>
      <c r="AG138" s="35">
        <v>9965.788514437778</v>
      </c>
      <c r="AH138" s="35">
        <v>9980.081523126762</v>
      </c>
      <c r="AI138" s="35">
        <v>10433.947254896588</v>
      </c>
      <c r="AJ138" s="35">
        <v>11155.405781435951</v>
      </c>
      <c r="AK138" s="35">
        <v>12312.047136457366</v>
      </c>
      <c r="AL138" s="35">
        <v>13019.836493819552</v>
      </c>
      <c r="AM138" s="35">
        <v>14109.128731673749</v>
      </c>
      <c r="AN138" s="35">
        <v>15311.750744524166</v>
      </c>
      <c r="AO138" s="35">
        <v>15843.626950134125</v>
      </c>
      <c r="AP138" s="35">
        <v>20570.41925289571</v>
      </c>
      <c r="AQ138" s="81">
        <f t="shared" si="4"/>
        <v>29.834029276494476</v>
      </c>
      <c r="AR138" s="81">
        <f t="shared" si="5"/>
        <v>143.15824769733175</v>
      </c>
    </row>
    <row r="139" spans="1:44" ht="13.5">
      <c r="A139" s="1" t="s">
        <v>94</v>
      </c>
      <c r="B139" s="37">
        <v>1.5106122238262674</v>
      </c>
      <c r="C139" s="37">
        <v>100</v>
      </c>
      <c r="D139" s="37">
        <v>105.6234568961956</v>
      </c>
      <c r="E139" s="37">
        <v>119.117090620286</v>
      </c>
      <c r="F139" s="37">
        <v>135.8766039292952</v>
      </c>
      <c r="G139" s="37">
        <v>174.57116336200266</v>
      </c>
      <c r="H139" s="37">
        <v>305.99218574946264</v>
      </c>
      <c r="I139" s="37">
        <v>401.2605835165028</v>
      </c>
      <c r="J139" s="37">
        <v>610.925643685108</v>
      </c>
      <c r="K139" s="37">
        <v>799.0102996965497</v>
      </c>
      <c r="L139" s="37">
        <v>974.4636332141137</v>
      </c>
      <c r="M139" s="37">
        <v>1063.2262679556932</v>
      </c>
      <c r="N139" s="37">
        <v>1085.0448022506366</v>
      </c>
      <c r="O139" s="37">
        <v>1927.6665394048273</v>
      </c>
      <c r="P139" s="37">
        <v>2489.46781105644</v>
      </c>
      <c r="Q139" s="37">
        <v>2853.9776058302114</v>
      </c>
      <c r="R139" s="37">
        <v>3753.954718919074</v>
      </c>
      <c r="S139" s="37">
        <v>4529.019870385333</v>
      </c>
      <c r="T139" s="37">
        <v>5823.714607425004</v>
      </c>
      <c r="U139" s="37">
        <v>6349.154876324658</v>
      </c>
      <c r="V139" s="37">
        <v>6352.439349101075</v>
      </c>
      <c r="W139" s="37">
        <v>6645.7955867799255</v>
      </c>
      <c r="X139" s="37">
        <v>6799.917596739785</v>
      </c>
      <c r="Y139" s="37">
        <v>7228.960997087991</v>
      </c>
      <c r="Z139" s="37">
        <v>7817.208666320998</v>
      </c>
      <c r="AA139" s="37">
        <v>8047.541486264709</v>
      </c>
      <c r="AB139" s="37">
        <v>8154.456968923521</v>
      </c>
      <c r="AC139" s="37">
        <v>8202.010500232458</v>
      </c>
      <c r="AD139" s="37">
        <v>8459.683949729926</v>
      </c>
      <c r="AE139" s="37">
        <v>8848.692837058552</v>
      </c>
      <c r="AF139" s="37">
        <v>9250.05043632021</v>
      </c>
      <c r="AG139" s="37">
        <v>9965.788514437778</v>
      </c>
      <c r="AH139" s="37">
        <v>9980.081523126762</v>
      </c>
      <c r="AI139" s="37">
        <v>10433.947254896588</v>
      </c>
      <c r="AJ139" s="37">
        <v>11155.405781435951</v>
      </c>
      <c r="AK139" s="37">
        <v>12312.047136457366</v>
      </c>
      <c r="AL139" s="37">
        <v>13019.836493819552</v>
      </c>
      <c r="AM139" s="37">
        <v>14109.128731673749</v>
      </c>
      <c r="AN139" s="37">
        <v>15311.750744524166</v>
      </c>
      <c r="AO139" s="37">
        <v>15843.626950134125</v>
      </c>
      <c r="AP139" s="37">
        <v>20570.41925289571</v>
      </c>
      <c r="AQ139" s="82">
        <f t="shared" si="4"/>
        <v>29.834029276494476</v>
      </c>
      <c r="AR139" s="82">
        <f t="shared" si="5"/>
        <v>143.15824769733175</v>
      </c>
    </row>
    <row r="140" spans="1:44" ht="13.5" customHeight="1">
      <c r="A140" s="3" t="s">
        <v>108</v>
      </c>
      <c r="B140" s="35">
        <v>99.99999999999997</v>
      </c>
      <c r="C140" s="35">
        <v>100</v>
      </c>
      <c r="D140" s="35">
        <v>104.38064097452677</v>
      </c>
      <c r="E140" s="35">
        <v>110.1427222261563</v>
      </c>
      <c r="F140" s="35">
        <v>123.95146001206187</v>
      </c>
      <c r="G140" s="35">
        <v>172.61249875640786</v>
      </c>
      <c r="H140" s="35">
        <v>208.92382458397236</v>
      </c>
      <c r="I140" s="35">
        <v>246.6792260822604</v>
      </c>
      <c r="J140" s="37">
        <v>290.3917728046379</v>
      </c>
      <c r="K140" s="35">
        <v>402.91724184842434</v>
      </c>
      <c r="L140" s="35">
        <v>473.27635607733566</v>
      </c>
      <c r="M140" s="35">
        <v>551.6251134509282</v>
      </c>
      <c r="N140" s="35">
        <v>563.8992990881214</v>
      </c>
      <c r="O140" s="35">
        <v>640.1628859854198</v>
      </c>
      <c r="P140" s="35">
        <v>810.4019921753983</v>
      </c>
      <c r="Q140" s="35">
        <v>953.3647103381995</v>
      </c>
      <c r="R140" s="35">
        <v>1097.6515101868936</v>
      </c>
      <c r="S140" s="35">
        <v>1445.2113994981155</v>
      </c>
      <c r="T140" s="35">
        <v>1958.7164585565165</v>
      </c>
      <c r="U140" s="35">
        <v>2123.9679713530845</v>
      </c>
      <c r="V140" s="35">
        <v>2205.2436432334002</v>
      </c>
      <c r="W140" s="35">
        <v>2301.666922042851</v>
      </c>
      <c r="X140" s="35">
        <v>2374.238322898153</v>
      </c>
      <c r="Y140" s="35">
        <v>2474.510616652682</v>
      </c>
      <c r="Z140" s="35">
        <v>2608.790107864302</v>
      </c>
      <c r="AA140" s="35">
        <v>2698.888020590956</v>
      </c>
      <c r="AB140" s="35">
        <v>2759.832421634726</v>
      </c>
      <c r="AC140" s="35">
        <v>2803.5720389141097</v>
      </c>
      <c r="AD140" s="35">
        <v>2874.84748509922</v>
      </c>
      <c r="AE140" s="35">
        <v>2986.442841538458</v>
      </c>
      <c r="AF140" s="35">
        <v>3062.934714195257</v>
      </c>
      <c r="AG140" s="35">
        <v>3191.0472675185915</v>
      </c>
      <c r="AH140" s="35">
        <v>3342.0214675921166</v>
      </c>
      <c r="AI140" s="35">
        <v>3555.8955410578337</v>
      </c>
      <c r="AJ140" s="35">
        <v>3760.8645687520793</v>
      </c>
      <c r="AK140" s="35">
        <v>3977.458633668921</v>
      </c>
      <c r="AL140" s="35">
        <v>4189.972355667975</v>
      </c>
      <c r="AM140" s="35">
        <v>4483.0565469073235</v>
      </c>
      <c r="AN140" s="35">
        <v>4766.097807149051</v>
      </c>
      <c r="AO140" s="35">
        <v>5507.113286137738</v>
      </c>
      <c r="AP140" s="35">
        <v>6662.172274043489</v>
      </c>
      <c r="AQ140" s="81">
        <f t="shared" si="4"/>
        <v>20.97394638336594</v>
      </c>
      <c r="AR140" s="81">
        <f t="shared" si="5"/>
        <v>131.74002476912463</v>
      </c>
    </row>
    <row r="141" spans="1:44" ht="13.5">
      <c r="A141" s="29" t="s">
        <v>109</v>
      </c>
      <c r="B141" s="35">
        <v>31.304130770747996</v>
      </c>
      <c r="C141" s="35">
        <v>100</v>
      </c>
      <c r="D141" s="35">
        <f>D4</f>
        <v>105.0960537909854</v>
      </c>
      <c r="E141" s="35">
        <v>113.34140532315563</v>
      </c>
      <c r="F141" s="35">
        <v>133.32331685465255</v>
      </c>
      <c r="G141" s="35">
        <v>206.7496324888407</v>
      </c>
      <c r="H141" s="35">
        <f aca="true" t="shared" si="6" ref="H141:M141">H4</f>
        <v>247.88965077981894</v>
      </c>
      <c r="I141" s="35">
        <f t="shared" si="6"/>
        <v>293.872619254515</v>
      </c>
      <c r="J141" s="35">
        <f t="shared" si="6"/>
        <v>351.32166114117393</v>
      </c>
      <c r="K141" s="35">
        <f t="shared" si="6"/>
        <v>521.179009831171</v>
      </c>
      <c r="L141" s="35">
        <f t="shared" si="6"/>
        <v>639.1358933778183</v>
      </c>
      <c r="M141" s="35">
        <f t="shared" si="6"/>
        <v>739.8079952893211</v>
      </c>
      <c r="N141" s="35">
        <f aca="true" t="shared" si="7" ref="N141:S141">N4</f>
        <v>758.6520461690254</v>
      </c>
      <c r="O141" s="35">
        <f t="shared" si="7"/>
        <v>810.2901805702152</v>
      </c>
      <c r="P141" s="35">
        <f t="shared" si="7"/>
        <v>953.5948127992463</v>
      </c>
      <c r="Q141" s="35">
        <f t="shared" si="7"/>
        <v>1224.126609581358</v>
      </c>
      <c r="R141" s="35">
        <f t="shared" si="7"/>
        <v>1404.3423357047036</v>
      </c>
      <c r="S141" s="35">
        <f t="shared" si="7"/>
        <v>1934.2597542436718</v>
      </c>
      <c r="T141" s="35">
        <f aca="true" t="shared" si="8" ref="T141:Z141">T4</f>
        <v>2669.102419936721</v>
      </c>
      <c r="U141" s="35">
        <f t="shared" si="8"/>
        <v>2837.279379795826</v>
      </c>
      <c r="V141" s="35">
        <f t="shared" si="8"/>
        <v>2896.3009318587906</v>
      </c>
      <c r="W141" s="35">
        <f t="shared" si="8"/>
        <v>2983.2212686943008</v>
      </c>
      <c r="X141" s="35">
        <f t="shared" si="8"/>
        <v>3099.9222716754753</v>
      </c>
      <c r="Y141" s="35">
        <f t="shared" si="8"/>
        <v>3302.510828467297</v>
      </c>
      <c r="Z141" s="35">
        <f t="shared" si="8"/>
        <v>3561.35309910761</v>
      </c>
      <c r="AA141" s="35">
        <f aca="true" t="shared" si="9" ref="AA141:AF141">AA4</f>
        <v>3718.889503594638</v>
      </c>
      <c r="AB141" s="35">
        <f t="shared" si="9"/>
        <v>3812.5203393357438</v>
      </c>
      <c r="AC141" s="35">
        <f t="shared" si="9"/>
        <v>3875.55452094407</v>
      </c>
      <c r="AD141" s="35">
        <f t="shared" si="9"/>
        <v>3912.56347346534</v>
      </c>
      <c r="AE141" s="35">
        <f t="shared" si="9"/>
        <v>4038.044580956687</v>
      </c>
      <c r="AF141" s="35">
        <f t="shared" si="9"/>
        <v>4139.438960794464</v>
      </c>
      <c r="AG141" s="35">
        <f aca="true" t="shared" si="10" ref="AG141:AL141">AG4</f>
        <v>4269.328065954652</v>
      </c>
      <c r="AH141" s="35">
        <f t="shared" si="10"/>
        <v>4475.219689217809</v>
      </c>
      <c r="AI141" s="35">
        <f t="shared" si="10"/>
        <v>4813.541026794585</v>
      </c>
      <c r="AJ141" s="35">
        <f t="shared" si="10"/>
        <v>5127.0171160098</v>
      </c>
      <c r="AK141" s="35">
        <f t="shared" si="10"/>
        <v>5446.13257326148</v>
      </c>
      <c r="AL141" s="35">
        <f t="shared" si="10"/>
        <v>5816.116586556681</v>
      </c>
      <c r="AM141" s="35">
        <f>AM4</f>
        <v>6295.766522506344</v>
      </c>
      <c r="AN141" s="35">
        <f>AN4</f>
        <v>6675.190636465461</v>
      </c>
      <c r="AO141" s="35">
        <f>AO4</f>
        <v>7908.009577211417</v>
      </c>
      <c r="AP141" s="35">
        <f>AP4</f>
        <v>9960.22924013728</v>
      </c>
      <c r="AQ141" s="81">
        <f t="shared" si="4"/>
        <v>25.95115297836466</v>
      </c>
      <c r="AR141" s="81">
        <f t="shared" si="5"/>
        <v>154.57041930914795</v>
      </c>
    </row>
    <row r="142" spans="1:44" ht="13.5">
      <c r="A142" s="29" t="s">
        <v>127</v>
      </c>
      <c r="B142" s="35">
        <f>B140-B141</f>
        <v>68.69586922925197</v>
      </c>
      <c r="C142" s="35">
        <v>100</v>
      </c>
      <c r="D142" s="35">
        <f>(D140*$B$140-D141*$B$141)/$B$142</f>
        <v>104.05463336136519</v>
      </c>
      <c r="E142" s="35">
        <v>108.68510919809361</v>
      </c>
      <c r="F142" s="35">
        <v>119.68078354407619</v>
      </c>
      <c r="G142" s="35">
        <v>157.056493562961</v>
      </c>
      <c r="H142" s="35">
        <f aca="true" t="shared" si="11" ref="H142:M142">(H140*$B$140-H141*$B$141)/$B$142</f>
        <v>191.16742478132443</v>
      </c>
      <c r="I142" s="35">
        <f t="shared" si="11"/>
        <v>225.17359309508078</v>
      </c>
      <c r="J142" s="35">
        <f t="shared" si="11"/>
        <v>262.6265343160068</v>
      </c>
      <c r="K142" s="35">
        <f t="shared" si="11"/>
        <v>349.02634721897925</v>
      </c>
      <c r="L142" s="35">
        <f t="shared" si="11"/>
        <v>397.69555764674857</v>
      </c>
      <c r="M142" s="35">
        <f t="shared" si="11"/>
        <v>465.87175436282735</v>
      </c>
      <c r="N142" s="35">
        <f aca="true" t="shared" si="12" ref="N142:S142">(N140*$B$140-N141*$B$141)/$B$142</f>
        <v>475.1521075759571</v>
      </c>
      <c r="O142" s="35">
        <f t="shared" si="12"/>
        <v>562.6373063965932</v>
      </c>
      <c r="P142" s="35">
        <f t="shared" si="12"/>
        <v>745.1502262026569</v>
      </c>
      <c r="Q142" s="35">
        <f t="shared" si="12"/>
        <v>829.9807864321214</v>
      </c>
      <c r="R142" s="35">
        <f t="shared" si="12"/>
        <v>957.8950762715043</v>
      </c>
      <c r="S142" s="35">
        <f t="shared" si="12"/>
        <v>1222.356170763997</v>
      </c>
      <c r="T142" s="35">
        <f aca="true" t="shared" si="13" ref="T142:Z142">(T140*$B$140-T141*$B$141)/$B$142</f>
        <v>1634.9995410438096</v>
      </c>
      <c r="U142" s="35">
        <f t="shared" si="13"/>
        <v>1798.9179521788653</v>
      </c>
      <c r="V142" s="35">
        <f t="shared" si="13"/>
        <v>1890.3346395928138</v>
      </c>
      <c r="W142" s="35">
        <f t="shared" si="13"/>
        <v>1991.0883292638896</v>
      </c>
      <c r="X142" s="35">
        <f t="shared" si="13"/>
        <v>2043.5502409852918</v>
      </c>
      <c r="Y142" s="35">
        <f t="shared" si="13"/>
        <v>2097.1978728201234</v>
      </c>
      <c r="Z142" s="35">
        <f t="shared" si="13"/>
        <v>2174.7151513957724</v>
      </c>
      <c r="AA142" s="35">
        <f aca="true" t="shared" si="14" ref="AA142:AF142">(AA140*$B$140-AA141*$B$141)/$B$142</f>
        <v>2234.0819097060876</v>
      </c>
      <c r="AB142" s="35">
        <f t="shared" si="14"/>
        <v>2280.1313769252306</v>
      </c>
      <c r="AC142" s="35">
        <f t="shared" si="14"/>
        <v>2315.0786232557566</v>
      </c>
      <c r="AD142" s="35">
        <f t="shared" si="14"/>
        <v>2401.969022868825</v>
      </c>
      <c r="AE142" s="35">
        <f t="shared" si="14"/>
        <v>2507.2367591518255</v>
      </c>
      <c r="AF142" s="35">
        <f t="shared" si="14"/>
        <v>2572.3807683918108</v>
      </c>
      <c r="AG142" s="35">
        <f aca="true" t="shared" si="15" ref="AG142:AL142">(AG140*$B$140-AG141*$B$141)/$B$142</f>
        <v>2699.6837619607404</v>
      </c>
      <c r="AH142" s="35">
        <f t="shared" si="15"/>
        <v>2825.6325534266</v>
      </c>
      <c r="AI142" s="35">
        <f t="shared" si="15"/>
        <v>2982.7970536166144</v>
      </c>
      <c r="AJ142" s="35">
        <f t="shared" si="15"/>
        <v>3138.3203245060877</v>
      </c>
      <c r="AK142" s="35">
        <f t="shared" si="15"/>
        <v>3308.196251804804</v>
      </c>
      <c r="AL142" s="35">
        <f t="shared" si="15"/>
        <v>3448.9520843332148</v>
      </c>
      <c r="AM142" s="35">
        <f>(AM140*$B$140-AM141*$B$141)/$B$142</f>
        <v>3657.0198322946803</v>
      </c>
      <c r="AN142" s="35">
        <f>(AN140*$B$140-AN141*$B$141)/$B$142</f>
        <v>3896.14023542114</v>
      </c>
      <c r="AO142" s="35">
        <f>(AO140*$B$140-AO141*$B$141)/$B$142</f>
        <v>4413.045006545018</v>
      </c>
      <c r="AP142" s="35">
        <f>(AP140*$B$140-AP141*$B$141)/$B$142</f>
        <v>5159.2754082736665</v>
      </c>
      <c r="AQ142" s="81">
        <f t="shared" si="4"/>
        <v>16.909648567415687</v>
      </c>
      <c r="AR142" s="81">
        <f t="shared" si="5"/>
        <v>114.79358639320063</v>
      </c>
    </row>
    <row r="143" spans="1:44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72"/>
      <c r="AR143" s="72"/>
    </row>
    <row r="144" spans="9:44" ht="13.5">
      <c r="I144" s="70"/>
      <c r="J144" s="70"/>
      <c r="K144" s="70"/>
      <c r="L144" s="70"/>
      <c r="M144" s="70"/>
      <c r="N144" s="70"/>
      <c r="AQ144" s="74"/>
      <c r="AR144" s="72"/>
    </row>
    <row r="145" spans="2:44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75"/>
      <c r="AR145" s="73"/>
    </row>
    <row r="146" spans="2:44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76"/>
      <c r="AR146" s="73"/>
    </row>
    <row r="147" spans="2:44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73"/>
      <c r="AR147" s="73"/>
    </row>
    <row r="148" spans="2:44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73"/>
      <c r="AR148" s="73"/>
    </row>
    <row r="149" spans="2:44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73"/>
      <c r="AR149" s="73"/>
    </row>
    <row r="150" spans="2:44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73"/>
      <c r="AR150" s="73"/>
    </row>
    <row r="151" spans="2:44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73"/>
      <c r="AR151" s="73"/>
    </row>
    <row r="152" spans="2:44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73"/>
      <c r="AR152" s="73"/>
    </row>
    <row r="153" spans="2:44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72"/>
      <c r="AR153" s="72"/>
    </row>
    <row r="154" spans="2:44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73"/>
      <c r="AR154" s="73"/>
    </row>
    <row r="155" spans="2:44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73"/>
      <c r="AR155" s="73"/>
    </row>
    <row r="156" spans="2:44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72"/>
      <c r="AR156" s="72"/>
    </row>
    <row r="157" spans="2:44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72"/>
      <c r="AR157" s="72"/>
    </row>
    <row r="158" spans="2:44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73"/>
      <c r="AR158" s="73"/>
    </row>
    <row r="159" spans="2:44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73"/>
      <c r="AR159" s="73"/>
    </row>
    <row r="160" spans="2:44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73"/>
      <c r="AR160" s="73"/>
    </row>
    <row r="161" spans="2:44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72"/>
      <c r="AR161" s="72"/>
    </row>
    <row r="162" spans="2:44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73"/>
      <c r="AR162" s="73"/>
    </row>
    <row r="163" spans="2:44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72"/>
      <c r="AR163" s="72"/>
    </row>
    <row r="164" spans="2:44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72"/>
      <c r="AR164" s="72"/>
    </row>
    <row r="165" spans="2:44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73"/>
      <c r="AR165" s="73"/>
    </row>
    <row r="166" spans="2:44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73"/>
      <c r="AR166" s="73"/>
    </row>
    <row r="167" spans="2:44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73"/>
      <c r="AR167" s="73"/>
    </row>
    <row r="168" spans="2:44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73"/>
      <c r="AR168" s="73"/>
    </row>
    <row r="169" spans="2:44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73"/>
      <c r="AR169" s="73"/>
    </row>
    <row r="170" spans="2:44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72"/>
      <c r="AR170" s="72"/>
    </row>
    <row r="171" spans="2:44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73"/>
      <c r="AR171" s="73"/>
    </row>
    <row r="172" spans="2:44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73"/>
      <c r="AR172" s="73"/>
    </row>
    <row r="173" spans="2:44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72"/>
      <c r="AR173" s="72"/>
    </row>
    <row r="174" spans="2:44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72"/>
      <c r="AR174" s="72"/>
    </row>
    <row r="175" spans="2:44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73"/>
      <c r="AR175" s="73"/>
    </row>
    <row r="176" spans="2:44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72"/>
      <c r="AR176" s="72"/>
    </row>
    <row r="177" spans="2:44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73"/>
      <c r="AR177" s="73"/>
    </row>
    <row r="178" spans="2:44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72"/>
      <c r="AR178" s="72"/>
    </row>
    <row r="179" spans="2:44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73"/>
      <c r="AR179" s="73"/>
    </row>
    <row r="180" spans="2:42" ht="12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</row>
    <row r="181" spans="2:42" ht="12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</row>
  </sheetData>
  <sheetProtection/>
  <mergeCells count="3">
    <mergeCell ref="B2:B3"/>
    <mergeCell ref="AQ2:AQ3"/>
    <mergeCell ref="AR2:AR3"/>
  </mergeCells>
  <printOptions/>
  <pageMargins left="0.7" right="0.7" top="0.75" bottom="0.75" header="0.3" footer="0.3"/>
  <pageSetup firstPageNumber="5" useFirstPageNumber="1" horizontalDpi="600" verticalDpi="600" orientation="landscape" paperSize="9" scale="75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90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91" t="s">
        <v>172</v>
      </c>
      <c r="DX2" s="91" t="s">
        <v>173</v>
      </c>
    </row>
    <row r="3" spans="2:128" s="31" customFormat="1" ht="22.5" customHeight="1">
      <c r="B3" s="90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91"/>
      <c r="DX3" s="91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45">
      <selection activeCell="G50" sqref="G50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167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174</v>
      </c>
    </row>
    <row r="4" spans="1:3" s="25" customFormat="1" ht="12.75">
      <c r="A4" s="51"/>
      <c r="B4" s="56"/>
      <c r="C4" s="52"/>
    </row>
    <row r="5" ht="11.25" hidden="1"/>
    <row r="6" spans="1:6" ht="12.75" hidden="1">
      <c r="A6" s="5">
        <v>2019</v>
      </c>
      <c r="B6" s="26" t="s">
        <v>144</v>
      </c>
      <c r="C6" s="28">
        <v>10.750556364304003</v>
      </c>
      <c r="D6" s="59"/>
      <c r="E6" s="28"/>
      <c r="F6" s="59"/>
    </row>
    <row r="7" spans="2:6" ht="12.75" hidden="1">
      <c r="B7" s="26" t="s">
        <v>129</v>
      </c>
      <c r="C7" s="28">
        <v>1.673192182410105</v>
      </c>
      <c r="E7" s="28"/>
      <c r="F7" s="59"/>
    </row>
    <row r="8" spans="2:6" ht="12.75" hidden="1">
      <c r="B8" s="26" t="s">
        <v>132</v>
      </c>
      <c r="C8" s="28">
        <v>4.38064097452677</v>
      </c>
      <c r="E8" s="28"/>
      <c r="F8" s="59"/>
    </row>
    <row r="9" spans="2:6" ht="12.75" hidden="1">
      <c r="B9" s="26" t="s">
        <v>136</v>
      </c>
      <c r="C9" s="28">
        <v>5.520258543953275</v>
      </c>
      <c r="E9" s="28"/>
      <c r="F9" s="59"/>
    </row>
    <row r="10" spans="2:6" ht="12.75" hidden="1">
      <c r="B10" s="26" t="s">
        <v>137</v>
      </c>
      <c r="C10" s="28">
        <v>12.537131375373178</v>
      </c>
      <c r="E10" s="28"/>
      <c r="F10" s="59"/>
    </row>
    <row r="11" spans="2:6" ht="12.75" hidden="1">
      <c r="B11" s="26" t="s">
        <v>138</v>
      </c>
      <c r="C11" s="28">
        <v>39.258140839656676</v>
      </c>
      <c r="E11" s="28"/>
      <c r="F11" s="59"/>
    </row>
    <row r="12" spans="2:6" ht="12.75" hidden="1">
      <c r="B12" s="26" t="s">
        <v>139</v>
      </c>
      <c r="C12" s="28">
        <v>21.036324767424475</v>
      </c>
      <c r="E12" s="28"/>
      <c r="F12" s="59"/>
    </row>
    <row r="13" spans="2:6" ht="12.75" hidden="1">
      <c r="B13" s="26" t="s">
        <v>140</v>
      </c>
      <c r="C13" s="28">
        <v>18.071371981376444</v>
      </c>
      <c r="E13" s="28"/>
      <c r="F13" s="59"/>
    </row>
    <row r="14" spans="2:6" ht="12.75" hidden="1">
      <c r="B14" s="26" t="s">
        <v>141</v>
      </c>
      <c r="C14" s="28">
        <v>17.7</v>
      </c>
      <c r="E14" s="28"/>
      <c r="F14" s="59"/>
    </row>
    <row r="15" spans="2:6" ht="12.75" hidden="1">
      <c r="B15" s="26" t="s">
        <v>142</v>
      </c>
      <c r="C15" s="28">
        <v>38.8</v>
      </c>
      <c r="E15" s="28"/>
      <c r="F15" s="59"/>
    </row>
    <row r="16" spans="2:6" ht="12.75" hidden="1">
      <c r="B16" s="26" t="s">
        <v>143</v>
      </c>
      <c r="C16" s="28">
        <v>17.5</v>
      </c>
      <c r="E16" s="28"/>
      <c r="F16" s="59"/>
    </row>
    <row r="17" spans="2:6" ht="12.75" hidden="1">
      <c r="B17" s="26" t="s">
        <v>124</v>
      </c>
      <c r="C17" s="28">
        <v>16.6</v>
      </c>
      <c r="E17" s="28"/>
      <c r="F17" s="59"/>
    </row>
    <row r="18" spans="2:6" ht="12.75">
      <c r="B18" s="26"/>
      <c r="C18" s="28"/>
      <c r="E18" s="28"/>
      <c r="F18" s="59"/>
    </row>
    <row r="19" spans="1:6" ht="12.75">
      <c r="A19" s="5">
        <v>2020</v>
      </c>
      <c r="B19" s="26" t="s">
        <v>144</v>
      </c>
      <c r="C19" s="28">
        <v>2.2</v>
      </c>
      <c r="E19" s="28"/>
      <c r="F19" s="59"/>
    </row>
    <row r="20" spans="2:6" ht="12.75">
      <c r="B20" s="26" t="s">
        <v>129</v>
      </c>
      <c r="C20" s="28">
        <v>13.5</v>
      </c>
      <c r="E20" s="28"/>
      <c r="F20" s="59"/>
    </row>
    <row r="21" spans="2:6" ht="12.75">
      <c r="B21" s="26" t="s">
        <v>132</v>
      </c>
      <c r="C21" s="28">
        <v>26.6</v>
      </c>
      <c r="E21" s="28"/>
      <c r="F21" s="59"/>
    </row>
    <row r="22" spans="2:6" ht="12.75">
      <c r="B22" s="26" t="s">
        <v>136</v>
      </c>
      <c r="C22" s="28">
        <v>17.6</v>
      </c>
      <c r="E22" s="28"/>
      <c r="F22" s="59"/>
    </row>
    <row r="23" spans="2:6" ht="12.75">
      <c r="B23" s="26" t="s">
        <v>137</v>
      </c>
      <c r="C23" s="28">
        <v>15.1</v>
      </c>
      <c r="E23" s="28"/>
      <c r="F23" s="59"/>
    </row>
    <row r="24" spans="2:6" ht="12.75">
      <c r="B24" s="26" t="s">
        <v>138</v>
      </c>
      <c r="C24" s="28">
        <v>31.7</v>
      </c>
      <c r="E24" s="28"/>
      <c r="F24" s="59"/>
    </row>
    <row r="25" spans="2:6" ht="12.75">
      <c r="B25" s="26" t="s">
        <v>139</v>
      </c>
      <c r="C25" s="28">
        <v>35.5</v>
      </c>
      <c r="E25" s="28"/>
      <c r="F25" s="59"/>
    </row>
    <row r="26" spans="2:6" ht="12.75">
      <c r="B26" s="26" t="s">
        <v>140</v>
      </c>
      <c r="C26" s="28">
        <v>8.436724574130068</v>
      </c>
      <c r="E26" s="28"/>
      <c r="F26" s="59"/>
    </row>
    <row r="27" spans="2:6" ht="12.75">
      <c r="B27" s="26" t="s">
        <v>141</v>
      </c>
      <c r="C27" s="28">
        <v>3.8</v>
      </c>
      <c r="E27" s="28"/>
      <c r="F27" s="59"/>
    </row>
    <row r="28" spans="2:6" ht="12.75">
      <c r="B28" s="26" t="s">
        <v>142</v>
      </c>
      <c r="C28" s="28">
        <v>4.372454676621217</v>
      </c>
      <c r="E28" s="28"/>
      <c r="F28" s="59"/>
    </row>
    <row r="29" spans="2:6" ht="12.75">
      <c r="B29" s="26" t="s">
        <v>143</v>
      </c>
      <c r="C29" s="28">
        <v>3.152993170310282</v>
      </c>
      <c r="E29" s="28"/>
      <c r="F29" s="59"/>
    </row>
    <row r="30" spans="2:6" ht="12.75">
      <c r="B30" s="26" t="s">
        <v>124</v>
      </c>
      <c r="C30" s="28">
        <v>4.223345768934024</v>
      </c>
      <c r="E30" s="28"/>
      <c r="F30" s="59"/>
    </row>
    <row r="31" spans="2:6" ht="12.75">
      <c r="B31" s="26"/>
      <c r="C31" s="28"/>
      <c r="E31" s="28"/>
      <c r="F31" s="59"/>
    </row>
    <row r="32" spans="1:6" ht="12.75">
      <c r="A32" s="5">
        <v>2021</v>
      </c>
      <c r="B32" s="26" t="s">
        <v>176</v>
      </c>
      <c r="C32" s="28">
        <v>5.426506975074631</v>
      </c>
      <c r="E32" s="28"/>
      <c r="F32" s="59"/>
    </row>
    <row r="33" spans="2:6" ht="12.75">
      <c r="B33" s="26" t="s">
        <v>129</v>
      </c>
      <c r="C33" s="28">
        <v>3.4536282721653038</v>
      </c>
      <c r="E33" s="28"/>
      <c r="F33" s="59"/>
    </row>
    <row r="34" spans="2:6" ht="12.75">
      <c r="B34" s="26" t="s">
        <v>132</v>
      </c>
      <c r="C34" s="28">
        <v>2.258130036474256</v>
      </c>
      <c r="E34" s="28"/>
      <c r="F34" s="59"/>
    </row>
    <row r="35" spans="2:6" ht="12.75">
      <c r="B35" s="26" t="s">
        <v>136</v>
      </c>
      <c r="C35" s="28">
        <v>1.5848649699345003</v>
      </c>
      <c r="E35" s="28"/>
      <c r="F35" s="59"/>
    </row>
    <row r="36" spans="2:6" ht="12.75">
      <c r="B36" s="26" t="s">
        <v>137</v>
      </c>
      <c r="C36" s="28">
        <v>2.5423083550482772</v>
      </c>
      <c r="E36" s="28"/>
      <c r="F36" s="59"/>
    </row>
    <row r="37" spans="2:6" ht="12.75">
      <c r="B37" s="26" t="s">
        <v>138</v>
      </c>
      <c r="C37" s="28">
        <v>3.8817835386974195</v>
      </c>
      <c r="E37" s="28"/>
      <c r="F37" s="59"/>
    </row>
    <row r="38" spans="2:6" ht="12.75">
      <c r="B38" s="26" t="s">
        <v>139</v>
      </c>
      <c r="C38" s="28">
        <v>2.561303755520555</v>
      </c>
      <c r="E38" s="28"/>
      <c r="F38" s="59"/>
    </row>
    <row r="39" spans="2:6" ht="12.75">
      <c r="B39" s="26" t="s">
        <v>140</v>
      </c>
      <c r="C39" s="28">
        <v>4.187262692611668</v>
      </c>
      <c r="E39" s="28"/>
      <c r="F39" s="59"/>
    </row>
    <row r="40" spans="2:6" ht="12.75">
      <c r="B40" s="26" t="s">
        <v>141</v>
      </c>
      <c r="C40" s="28">
        <v>4.726566987746466</v>
      </c>
      <c r="E40" s="28"/>
      <c r="F40" s="59"/>
    </row>
    <row r="41" spans="2:6" ht="12.75">
      <c r="B41" s="26" t="s">
        <v>142</v>
      </c>
      <c r="C41" s="28">
        <v>6.399542179476512</v>
      </c>
      <c r="E41" s="28"/>
      <c r="F41" s="59"/>
    </row>
    <row r="42" spans="2:6" ht="12.75">
      <c r="B42" s="26" t="s">
        <v>143</v>
      </c>
      <c r="C42" s="28">
        <v>5.764202725518473</v>
      </c>
      <c r="E42" s="28"/>
      <c r="F42" s="59"/>
    </row>
    <row r="43" spans="2:6" ht="12.75">
      <c r="B43" s="26" t="s">
        <v>124</v>
      </c>
      <c r="C43" s="28">
        <v>5.759156198190652</v>
      </c>
      <c r="E43" s="28"/>
      <c r="F43" s="59"/>
    </row>
    <row r="44" spans="2:6" ht="12.75">
      <c r="B44" s="26"/>
      <c r="C44" s="28"/>
      <c r="E44" s="28"/>
      <c r="F44" s="59"/>
    </row>
    <row r="45" spans="1:6" ht="12.75">
      <c r="A45" s="5">
        <v>2022</v>
      </c>
      <c r="B45" s="26" t="s">
        <v>125</v>
      </c>
      <c r="C45" s="28">
        <v>5.342952411877761</v>
      </c>
      <c r="E45" s="28"/>
      <c r="F45" s="59"/>
    </row>
    <row r="46" spans="2:6" ht="12.75">
      <c r="B46" s="26" t="s">
        <v>129</v>
      </c>
      <c r="C46" s="28">
        <v>6.994895583090894</v>
      </c>
      <c r="E46" s="28"/>
      <c r="F46" s="59"/>
    </row>
    <row r="47" spans="2:6" ht="12.75">
      <c r="B47" s="26" t="s">
        <v>136</v>
      </c>
      <c r="C47" s="28">
        <v>15.547634752211323</v>
      </c>
      <c r="E47" s="28"/>
      <c r="F47" s="59"/>
    </row>
    <row r="48" spans="2:6" ht="12.75">
      <c r="B48" s="26" t="s">
        <v>137</v>
      </c>
      <c r="C48" s="28">
        <v>20.97394638336594</v>
      </c>
      <c r="E48" s="28"/>
      <c r="F48" s="59"/>
    </row>
    <row r="49" spans="2:6" ht="12.75">
      <c r="B49" s="26"/>
      <c r="C49" s="28"/>
      <c r="E49" s="28"/>
      <c r="F49" s="59"/>
    </row>
    <row r="50" spans="1:6" ht="12.75">
      <c r="A50" s="5" t="s">
        <v>193</v>
      </c>
      <c r="B50" s="26"/>
      <c r="C50" s="28">
        <f>AVERAGE(C44:C48)</f>
        <v>12.21485728263648</v>
      </c>
      <c r="E50" s="28"/>
      <c r="F50" s="59"/>
    </row>
    <row r="51" spans="2:6" ht="12.75">
      <c r="B51" s="26"/>
      <c r="C51" s="28"/>
      <c r="E51" s="28"/>
      <c r="F51" s="59"/>
    </row>
    <row r="52" spans="1:4" ht="11.25">
      <c r="A52" s="5" t="s">
        <v>192</v>
      </c>
      <c r="C52" s="78">
        <f>AVERAGE(C31:C42)</f>
        <v>3.88964549893346</v>
      </c>
      <c r="D52" s="59"/>
    </row>
    <row r="54" spans="1:3" ht="11.25">
      <c r="A54" s="5" t="s">
        <v>177</v>
      </c>
      <c r="C54" s="78">
        <f>AVERAGE(C18:C29)</f>
        <v>14.723833856460145</v>
      </c>
    </row>
    <row r="55" ht="11.25">
      <c r="C55" s="78"/>
    </row>
    <row r="56" spans="1:3" ht="11.25">
      <c r="A56" s="5" t="s">
        <v>175</v>
      </c>
      <c r="C56" s="78">
        <f>AVERAGE(C5:C16)</f>
        <v>17.020692457184087</v>
      </c>
    </row>
  </sheetData>
  <sheetProtection/>
  <printOptions/>
  <pageMargins left="0.7" right="0.7" top="0.75" bottom="0.75" header="0.3" footer="0.3"/>
  <pageSetup horizontalDpi="600" verticalDpi="600" orientation="landscape" scale="75" r:id="rId1"/>
  <headerFooter>
    <oddFooter>&amp;CPage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37">
      <selection activeCell="O10" sqref="O10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57421875" style="7" customWidth="1"/>
    <col min="5" max="5" width="8.421875" style="7" customWidth="1"/>
    <col min="6" max="7" width="9.140625" style="7" customWidth="1"/>
    <col min="8" max="8" width="7.851562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189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79">
        <v>9.842274580760218</v>
      </c>
      <c r="D4" s="79">
        <v>10.894182017738542</v>
      </c>
      <c r="E4" s="79">
        <v>5.8013393636696495</v>
      </c>
      <c r="F4" s="79">
        <v>9.469700499061535</v>
      </c>
      <c r="G4" s="79">
        <v>9.438097051860684</v>
      </c>
      <c r="H4" s="79">
        <v>3.9306172607832073</v>
      </c>
      <c r="I4" s="79">
        <v>4.872299227332971</v>
      </c>
      <c r="J4" s="79">
        <v>10.201977047323078</v>
      </c>
      <c r="K4" s="79">
        <v>11.206881140754717</v>
      </c>
      <c r="L4" s="79">
        <v>24.34263181071528</v>
      </c>
      <c r="M4" s="79">
        <f>SUM(C4:L4)</f>
        <v>99.99999999999989</v>
      </c>
    </row>
    <row r="5" spans="1:13" s="25" customFormat="1" ht="13.5">
      <c r="A5" s="51"/>
      <c r="B5" s="56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4" s="25" customFormat="1" ht="12.75">
      <c r="B6" s="51">
        <v>2019</v>
      </c>
      <c r="C6" s="87">
        <v>239.70723312905002</v>
      </c>
      <c r="D6" s="87">
        <v>270.47177325014576</v>
      </c>
      <c r="E6" s="87">
        <v>241.55909529712264</v>
      </c>
      <c r="F6" s="87">
        <v>237.67263527142651</v>
      </c>
      <c r="G6" s="87">
        <v>254.81559896361557</v>
      </c>
      <c r="H6" s="87">
        <v>265.9644911103606</v>
      </c>
      <c r="I6" s="87">
        <v>234.96871151518155</v>
      </c>
      <c r="J6" s="87">
        <v>250.83358829161105</v>
      </c>
      <c r="K6" s="87">
        <v>253.26337083351908</v>
      </c>
      <c r="L6" s="87">
        <v>261.5528435862096</v>
      </c>
      <c r="M6" s="87">
        <f>AVERAGE(M10:M20)</f>
        <v>253.17280516515564</v>
      </c>
      <c r="N6" s="66"/>
    </row>
    <row r="7" spans="2:14" s="25" customFormat="1" ht="12.75">
      <c r="B7" s="51">
        <v>2020</v>
      </c>
      <c r="C7" s="87">
        <v>1465.335722984393</v>
      </c>
      <c r="D7" s="87">
        <v>1629.1115070892217</v>
      </c>
      <c r="E7" s="87">
        <v>1899.4936357025263</v>
      </c>
      <c r="F7" s="87">
        <v>1470.831467000994</v>
      </c>
      <c r="G7" s="87">
        <v>1671.2140833104743</v>
      </c>
      <c r="H7" s="87">
        <v>1670.2055861083454</v>
      </c>
      <c r="I7" s="87">
        <v>1327.7930153382522</v>
      </c>
      <c r="J7" s="87">
        <v>1506.9082177867</v>
      </c>
      <c r="K7" s="87">
        <v>1672.7340395734673</v>
      </c>
      <c r="L7" s="87">
        <v>1555.4446939191284</v>
      </c>
      <c r="M7" s="87">
        <f>AVERAGE(M22:M33)</f>
        <v>1579.086311000736</v>
      </c>
      <c r="N7" s="66"/>
    </row>
    <row r="8" spans="2:14" s="25" customFormat="1" ht="12.75">
      <c r="B8" s="51">
        <v>2021</v>
      </c>
      <c r="C8" s="87">
        <f>AVERAGE(C35:C46)</f>
        <v>2895.683745470355</v>
      </c>
      <c r="D8" s="87">
        <f aca="true" t="shared" si="0" ref="D8:M8">AVERAGE(D35:D46)</f>
        <v>3334.2014256449097</v>
      </c>
      <c r="E8" s="87">
        <f t="shared" si="0"/>
        <v>3832.765905189773</v>
      </c>
      <c r="F8" s="87">
        <f t="shared" si="0"/>
        <v>3038.8527202388373</v>
      </c>
      <c r="G8" s="87">
        <f t="shared" si="0"/>
        <v>3336.172578091933</v>
      </c>
      <c r="H8" s="87">
        <f t="shared" si="0"/>
        <v>3420.629254541161</v>
      </c>
      <c r="I8" s="87">
        <f t="shared" si="0"/>
        <v>2480.3746247680615</v>
      </c>
      <c r="J8" s="87">
        <f t="shared" si="0"/>
        <v>2899.3717512323856</v>
      </c>
      <c r="K8" s="87">
        <f t="shared" si="0"/>
        <v>3357.575706504269</v>
      </c>
      <c r="L8" s="87">
        <f t="shared" si="0"/>
        <v>3017.800443490136</v>
      </c>
      <c r="M8" s="87">
        <f t="shared" si="0"/>
        <v>3135.2162590355474</v>
      </c>
      <c r="N8" s="66"/>
    </row>
    <row r="9" spans="1:13" s="25" customFormat="1" ht="13.5">
      <c r="A9" s="51"/>
      <c r="B9" s="56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6" ht="12.75">
      <c r="A10" s="5">
        <v>2019</v>
      </c>
      <c r="B10" s="26" t="s">
        <v>129</v>
      </c>
      <c r="C10" s="87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O10" s="28"/>
      <c r="P10" s="59"/>
    </row>
    <row r="11" spans="2:16" ht="12.75">
      <c r="B11" s="26" t="s">
        <v>132</v>
      </c>
      <c r="C11" s="87">
        <v>104.40453477164473</v>
      </c>
      <c r="D11" s="87">
        <v>105.09915303462186</v>
      </c>
      <c r="E11" s="87">
        <v>104.85930847124119</v>
      </c>
      <c r="F11" s="87">
        <v>100.84662533984014</v>
      </c>
      <c r="G11" s="87">
        <v>105.85856631385575</v>
      </c>
      <c r="H11" s="87">
        <v>106.926089287497</v>
      </c>
      <c r="I11" s="87">
        <v>103.44935305354743</v>
      </c>
      <c r="J11" s="87">
        <v>104.61983229000484</v>
      </c>
      <c r="K11" s="87">
        <v>103.24082509876604</v>
      </c>
      <c r="L11" s="87">
        <v>104.93700936326002</v>
      </c>
      <c r="M11" s="87">
        <v>104.38064097452677</v>
      </c>
      <c r="O11" s="28"/>
      <c r="P11" s="59"/>
    </row>
    <row r="12" spans="2:16" ht="12.75">
      <c r="B12" s="26" t="s">
        <v>136</v>
      </c>
      <c r="C12" s="87">
        <v>110.12400140844582</v>
      </c>
      <c r="D12" s="87">
        <v>110.22059128904168</v>
      </c>
      <c r="E12" s="87">
        <v>105.8322736293026</v>
      </c>
      <c r="F12" s="87">
        <v>108.88240090586369</v>
      </c>
      <c r="G12" s="87">
        <v>111.46394201283186</v>
      </c>
      <c r="H12" s="87">
        <v>113.56693079277856</v>
      </c>
      <c r="I12" s="87">
        <v>110.26838816427787</v>
      </c>
      <c r="J12" s="87">
        <v>113.65465951014656</v>
      </c>
      <c r="K12" s="87">
        <v>108.6603834522469</v>
      </c>
      <c r="L12" s="87">
        <v>109.75326274326798</v>
      </c>
      <c r="M12" s="87">
        <v>110.1427222261563</v>
      </c>
      <c r="O12" s="28"/>
      <c r="P12" s="59"/>
    </row>
    <row r="13" spans="2:16" ht="12.75">
      <c r="B13" s="26" t="s">
        <v>137</v>
      </c>
      <c r="C13" s="87">
        <v>123.60068702159164</v>
      </c>
      <c r="D13" s="87">
        <v>130.38723248386768</v>
      </c>
      <c r="E13" s="87">
        <v>121.33686911304817</v>
      </c>
      <c r="F13" s="87">
        <v>119.44779027411349</v>
      </c>
      <c r="G13" s="87">
        <v>127.39632059489708</v>
      </c>
      <c r="H13" s="87">
        <v>126.85736025793494</v>
      </c>
      <c r="I13" s="87">
        <v>119.99404335993245</v>
      </c>
      <c r="J13" s="87">
        <v>126.0766541856689</v>
      </c>
      <c r="K13" s="87">
        <v>122.88588377479161</v>
      </c>
      <c r="L13" s="87">
        <v>122.17531155221215</v>
      </c>
      <c r="M13" s="87">
        <v>123.95146001206187</v>
      </c>
      <c r="O13" s="28"/>
      <c r="P13" s="59"/>
    </row>
    <row r="14" spans="2:16" ht="12.75">
      <c r="B14" s="26" t="s">
        <v>138</v>
      </c>
      <c r="C14" s="87">
        <v>158.9133692975244</v>
      </c>
      <c r="D14" s="87">
        <v>188.81187985004306</v>
      </c>
      <c r="E14" s="87">
        <v>174.83296543334214</v>
      </c>
      <c r="F14" s="87">
        <v>176.99914425707402</v>
      </c>
      <c r="G14" s="87">
        <v>166.1768846180165</v>
      </c>
      <c r="H14" s="87">
        <v>182.10771571023028</v>
      </c>
      <c r="I14" s="87">
        <v>163.99976508829155</v>
      </c>
      <c r="J14" s="87">
        <v>172.7174579317643</v>
      </c>
      <c r="K14" s="87">
        <v>171.65829124560415</v>
      </c>
      <c r="L14" s="87">
        <v>171.74711531234274</v>
      </c>
      <c r="M14" s="87">
        <v>172.61249875640786</v>
      </c>
      <c r="O14" s="28"/>
      <c r="P14" s="59"/>
    </row>
    <row r="15" spans="2:16" ht="12.75">
      <c r="B15" s="26" t="s">
        <v>139</v>
      </c>
      <c r="C15" s="87">
        <v>198.33503079754072</v>
      </c>
      <c r="D15" s="87">
        <v>239.93270004944713</v>
      </c>
      <c r="E15" s="87">
        <v>195.3012783558454</v>
      </c>
      <c r="F15" s="87">
        <v>199.7273309057578</v>
      </c>
      <c r="G15" s="87">
        <v>203.95916785707738</v>
      </c>
      <c r="H15" s="87">
        <v>229.1071387078094</v>
      </c>
      <c r="I15" s="87">
        <v>197.41983282380428</v>
      </c>
      <c r="J15" s="87">
        <v>209.7607613762909</v>
      </c>
      <c r="K15" s="87">
        <v>210.6027578123835</v>
      </c>
      <c r="L15" s="87">
        <v>205.99642710917058</v>
      </c>
      <c r="M15" s="87">
        <v>208.92382458397236</v>
      </c>
      <c r="O15" s="28"/>
      <c r="P15" s="59"/>
    </row>
    <row r="16" spans="2:16" ht="12.75">
      <c r="B16" s="26" t="s">
        <v>140</v>
      </c>
      <c r="C16" s="87">
        <v>233.61705869250164</v>
      </c>
      <c r="D16" s="87">
        <v>274.91752909631236</v>
      </c>
      <c r="E16" s="87">
        <v>225.69535915322749</v>
      </c>
      <c r="F16" s="87">
        <v>232.599057677852</v>
      </c>
      <c r="G16" s="87">
        <v>244.67420312370416</v>
      </c>
      <c r="H16" s="87">
        <v>266.2340539054636</v>
      </c>
      <c r="I16" s="87">
        <v>233.42990359267895</v>
      </c>
      <c r="J16" s="87">
        <v>241.90279815322808</v>
      </c>
      <c r="K16" s="87">
        <v>246.67931559478367</v>
      </c>
      <c r="L16" s="87">
        <v>252.0747586335761</v>
      </c>
      <c r="M16" s="87">
        <v>246.6792260822604</v>
      </c>
      <c r="O16" s="28"/>
      <c r="P16" s="59"/>
    </row>
    <row r="17" spans="2:16" ht="12.75">
      <c r="B17" s="26" t="s">
        <v>141</v>
      </c>
      <c r="C17" s="87">
        <v>279.81945114196833</v>
      </c>
      <c r="D17" s="87">
        <v>310.2812246032459</v>
      </c>
      <c r="E17" s="87">
        <v>260.5296851299756</v>
      </c>
      <c r="F17" s="87">
        <v>270.8180354561717</v>
      </c>
      <c r="G17" s="87">
        <v>289.72925339655006</v>
      </c>
      <c r="H17" s="87">
        <v>304.3963406033419</v>
      </c>
      <c r="I17" s="87">
        <v>272.9340082410949</v>
      </c>
      <c r="J17" s="87">
        <v>276.7393364064217</v>
      </c>
      <c r="K17" s="87">
        <v>278.9451968623206</v>
      </c>
      <c r="L17" s="87">
        <v>312.97774305343734</v>
      </c>
      <c r="M17" s="87">
        <v>290.3917728046379</v>
      </c>
      <c r="O17" s="28"/>
      <c r="P17" s="59"/>
    </row>
    <row r="18" spans="2:16" ht="12.75">
      <c r="B18" s="26" t="s">
        <v>142</v>
      </c>
      <c r="C18" s="87">
        <v>377.16748886648804</v>
      </c>
      <c r="D18" s="87">
        <v>435.3077686361953</v>
      </c>
      <c r="E18" s="87">
        <v>370.43554746402197</v>
      </c>
      <c r="F18" s="87">
        <v>378.9929389264062</v>
      </c>
      <c r="G18" s="87">
        <v>410.8252113661961</v>
      </c>
      <c r="H18" s="87">
        <v>416.67556376788866</v>
      </c>
      <c r="I18" s="87">
        <v>359.43949098140416</v>
      </c>
      <c r="J18" s="87">
        <v>387.27172604766884</v>
      </c>
      <c r="K18" s="87">
        <v>403.36051944481227</v>
      </c>
      <c r="L18" s="87">
        <v>425.64815808286437</v>
      </c>
      <c r="M18" s="87">
        <v>402.91724184842434</v>
      </c>
      <c r="O18" s="28"/>
      <c r="P18" s="59"/>
    </row>
    <row r="19" spans="2:16" ht="12.75">
      <c r="B19" s="26" t="s">
        <v>143</v>
      </c>
      <c r="C19" s="87">
        <v>430.88483043211255</v>
      </c>
      <c r="D19" s="87">
        <v>495.7642540571174</v>
      </c>
      <c r="E19" s="87">
        <v>450.9510530538903</v>
      </c>
      <c r="F19" s="87">
        <v>438.466349592462</v>
      </c>
      <c r="G19" s="87">
        <v>487.09525650396904</v>
      </c>
      <c r="H19" s="87">
        <v>490.9942565018565</v>
      </c>
      <c r="I19" s="87">
        <v>431.3393113577374</v>
      </c>
      <c r="J19" s="87">
        <v>468.0603874701599</v>
      </c>
      <c r="K19" s="87">
        <v>484.908860044885</v>
      </c>
      <c r="L19" s="87">
        <v>496.2201078261415</v>
      </c>
      <c r="M19" s="87">
        <v>473.27635607733566</v>
      </c>
      <c r="O19" s="28"/>
      <c r="P19" s="59"/>
    </row>
    <row r="20" spans="2:16" ht="12.75">
      <c r="B20" s="26" t="s">
        <v>124</v>
      </c>
      <c r="C20" s="87">
        <v>519.9131119897321</v>
      </c>
      <c r="D20" s="87">
        <v>584.4671726517113</v>
      </c>
      <c r="E20" s="87">
        <v>547.3757084644545</v>
      </c>
      <c r="F20" s="89">
        <v>487.61931465015084</v>
      </c>
      <c r="G20" s="87">
        <v>555.7927828126728</v>
      </c>
      <c r="H20" s="87">
        <v>588.7439526791655</v>
      </c>
      <c r="I20" s="87">
        <v>492.3817300042281</v>
      </c>
      <c r="J20" s="87">
        <v>558.3658578363675</v>
      </c>
      <c r="K20" s="87">
        <v>554.955045838116</v>
      </c>
      <c r="L20" s="87">
        <v>575.5513857720325</v>
      </c>
      <c r="M20" s="87">
        <v>551.6251134509282</v>
      </c>
      <c r="O20" s="28"/>
      <c r="P20" s="59"/>
    </row>
    <row r="21" spans="3:13" ht="12.75">
      <c r="C21" s="89"/>
      <c r="D21" s="89"/>
      <c r="E21" s="89"/>
      <c r="F21" s="87"/>
      <c r="G21" s="89"/>
      <c r="H21" s="89"/>
      <c r="I21" s="89"/>
      <c r="J21" s="89"/>
      <c r="K21" s="89"/>
      <c r="L21" s="89"/>
      <c r="M21" s="89"/>
    </row>
    <row r="22" spans="1:16" ht="12.75">
      <c r="A22" s="5">
        <v>2020</v>
      </c>
      <c r="B22" s="26" t="s">
        <v>144</v>
      </c>
      <c r="C22" s="87">
        <v>530.2745714007966</v>
      </c>
      <c r="D22" s="87">
        <v>595.6429874086284</v>
      </c>
      <c r="E22" s="87">
        <v>557.1746802571106</v>
      </c>
      <c r="F22" s="87">
        <v>502.68471395259513</v>
      </c>
      <c r="G22" s="87">
        <v>571.3401347671347</v>
      </c>
      <c r="H22" s="87">
        <v>603.3515605369447</v>
      </c>
      <c r="I22" s="87">
        <v>500.67318358784394</v>
      </c>
      <c r="J22" s="87">
        <v>568.7060260660583</v>
      </c>
      <c r="K22" s="87">
        <v>565.2693803332746</v>
      </c>
      <c r="L22" s="87">
        <v>589.4586922103028</v>
      </c>
      <c r="M22" s="87">
        <v>563.8992990881214</v>
      </c>
      <c r="O22" s="28"/>
      <c r="P22" s="59"/>
    </row>
    <row r="23" spans="2:16" ht="12.75">
      <c r="B23" s="26" t="s">
        <v>129</v>
      </c>
      <c r="C23" s="87">
        <v>589.773971161946</v>
      </c>
      <c r="D23" s="87">
        <v>656.1884679870718</v>
      </c>
      <c r="E23" s="87">
        <v>647.5623397957869</v>
      </c>
      <c r="F23" s="87">
        <v>574.1543149702088</v>
      </c>
      <c r="G23" s="87">
        <v>623.0328205608126</v>
      </c>
      <c r="H23" s="87">
        <v>658.0689106201394</v>
      </c>
      <c r="I23" s="87">
        <v>560.6992386552442</v>
      </c>
      <c r="J23" s="87">
        <v>631.490464603511</v>
      </c>
      <c r="K23" s="87">
        <v>644.6886093988983</v>
      </c>
      <c r="L23" s="87">
        <v>698.4857227271046</v>
      </c>
      <c r="M23" s="87">
        <v>640.1628859854198</v>
      </c>
      <c r="O23" s="28"/>
      <c r="P23" s="59"/>
    </row>
    <row r="24" spans="2:16" ht="12.75">
      <c r="B24" s="26" t="s">
        <v>132</v>
      </c>
      <c r="C24" s="87">
        <v>738.4151627772469</v>
      </c>
      <c r="D24" s="87">
        <v>796.1733109428542</v>
      </c>
      <c r="E24" s="87">
        <v>837.7123998510991</v>
      </c>
      <c r="F24" s="87">
        <v>684.7508205303325</v>
      </c>
      <c r="G24" s="87">
        <v>932.347992181469</v>
      </c>
      <c r="H24" s="87">
        <v>814.6546631539566</v>
      </c>
      <c r="I24" s="87">
        <v>681.8310339194989</v>
      </c>
      <c r="J24" s="87">
        <v>791.1914838285262</v>
      </c>
      <c r="K24" s="87">
        <v>777.1560032965625</v>
      </c>
      <c r="L24" s="87">
        <v>889.3711605675404</v>
      </c>
      <c r="M24" s="87">
        <v>810.4019921753983</v>
      </c>
      <c r="O24" s="28"/>
      <c r="P24" s="59"/>
    </row>
    <row r="25" spans="2:16" ht="12.75">
      <c r="B25" s="26" t="s">
        <v>136</v>
      </c>
      <c r="C25" s="87">
        <v>873.7963594771354</v>
      </c>
      <c r="D25" s="87">
        <v>943.3006386213793</v>
      </c>
      <c r="E25" s="87">
        <v>1014.535438962493</v>
      </c>
      <c r="F25" s="87">
        <v>853.3224293680333</v>
      </c>
      <c r="G25" s="87">
        <v>1091.969244051753</v>
      </c>
      <c r="H25" s="87">
        <v>973.8466866436274</v>
      </c>
      <c r="I25" s="87">
        <v>787.6752850400175</v>
      </c>
      <c r="J25" s="87">
        <v>940.5399815226452</v>
      </c>
      <c r="K25" s="87">
        <v>955.0126380060849</v>
      </c>
      <c r="L25" s="87">
        <v>995.1128558981251</v>
      </c>
      <c r="M25" s="87">
        <v>953.3647103381995</v>
      </c>
      <c r="O25" s="28"/>
      <c r="P25" s="59"/>
    </row>
    <row r="26" spans="2:16" ht="12.75">
      <c r="B26" s="26" t="s">
        <v>137</v>
      </c>
      <c r="C26" s="87">
        <v>1000.8760259746235</v>
      </c>
      <c r="D26" s="87">
        <v>1108.1489586691573</v>
      </c>
      <c r="E26" s="87">
        <v>1220.0976711275753</v>
      </c>
      <c r="F26" s="87">
        <v>1016.9488549632753</v>
      </c>
      <c r="G26" s="87">
        <v>1205.6898426375815</v>
      </c>
      <c r="H26" s="87">
        <v>1143.1408443390956</v>
      </c>
      <c r="I26" s="87">
        <v>898.6110962459886</v>
      </c>
      <c r="J26" s="87">
        <v>1069.4899566265367</v>
      </c>
      <c r="K26" s="87">
        <v>1112.7442162132343</v>
      </c>
      <c r="L26" s="87">
        <v>1129.7547111684078</v>
      </c>
      <c r="M26" s="87">
        <v>1097.6515101868936</v>
      </c>
      <c r="O26" s="28"/>
      <c r="P26" s="59"/>
    </row>
    <row r="27" spans="2:16" ht="12.75">
      <c r="B27" s="26" t="s">
        <v>138</v>
      </c>
      <c r="C27" s="87">
        <v>1315.8157637672803</v>
      </c>
      <c r="D27" s="87">
        <v>1483.339063104677</v>
      </c>
      <c r="E27" s="87">
        <v>1771.1952013909217</v>
      </c>
      <c r="F27" s="87">
        <v>1340.5263447241618</v>
      </c>
      <c r="G27" s="87">
        <v>1553.4665006298083</v>
      </c>
      <c r="H27" s="87">
        <v>1502.155363362504</v>
      </c>
      <c r="I27" s="87">
        <v>1204.1765559539947</v>
      </c>
      <c r="J27" s="87">
        <v>1395.9883245328137</v>
      </c>
      <c r="K27" s="87">
        <v>1506.6992382593317</v>
      </c>
      <c r="L27" s="87">
        <v>1432.8998181002944</v>
      </c>
      <c r="M27" s="87">
        <v>1445.2113994981155</v>
      </c>
      <c r="O27" s="28"/>
      <c r="P27" s="59"/>
    </row>
    <row r="28" spans="2:16" ht="12.75">
      <c r="B28" s="26" t="s">
        <v>139</v>
      </c>
      <c r="C28" s="87">
        <v>1774.8183755819898</v>
      </c>
      <c r="D28" s="87">
        <v>2025.3842233172359</v>
      </c>
      <c r="E28" s="87">
        <v>2438.7163060191306</v>
      </c>
      <c r="F28" s="87">
        <v>1861.5322058054112</v>
      </c>
      <c r="G28" s="87">
        <v>2048.8102230157197</v>
      </c>
      <c r="H28" s="87">
        <v>2145.658497162192</v>
      </c>
      <c r="I28" s="87">
        <v>1675.9803687116603</v>
      </c>
      <c r="J28" s="87">
        <v>1863.2546741304081</v>
      </c>
      <c r="K28" s="87">
        <v>2116.1505229244817</v>
      </c>
      <c r="L28" s="87">
        <v>1885.649833270488</v>
      </c>
      <c r="M28" s="87">
        <v>1958.7164585565165</v>
      </c>
      <c r="O28" s="28"/>
      <c r="P28" s="59"/>
    </row>
    <row r="29" spans="2:16" ht="12.75">
      <c r="B29" s="26" t="s">
        <v>140</v>
      </c>
      <c r="C29" s="87">
        <v>1973.205056490783</v>
      </c>
      <c r="D29" s="87">
        <v>2205.802507645721</v>
      </c>
      <c r="E29" s="87">
        <v>2661.2523957137887</v>
      </c>
      <c r="F29" s="87">
        <v>2025.8879408228595</v>
      </c>
      <c r="G29" s="87">
        <v>2192.930694445801</v>
      </c>
      <c r="H29" s="87">
        <v>2301.2095407671645</v>
      </c>
      <c r="I29" s="87">
        <v>1793.8532425468688</v>
      </c>
      <c r="J29" s="87">
        <v>2001.599433975752</v>
      </c>
      <c r="K29" s="87">
        <v>2283.736245262126</v>
      </c>
      <c r="L29" s="87">
        <v>2046.8570794942198</v>
      </c>
      <c r="M29" s="87">
        <v>2123.9679713530845</v>
      </c>
      <c r="O29" s="28"/>
      <c r="P29" s="59"/>
    </row>
    <row r="30" spans="2:16" ht="12.75">
      <c r="B30" s="26" t="s">
        <v>141</v>
      </c>
      <c r="C30" s="87">
        <v>2039.312721830381</v>
      </c>
      <c r="D30" s="87">
        <v>2316.420277188305</v>
      </c>
      <c r="E30" s="87">
        <v>2809.5097408703464</v>
      </c>
      <c r="F30" s="87">
        <v>2131.1440243754178</v>
      </c>
      <c r="G30" s="87">
        <v>2297.904678467218</v>
      </c>
      <c r="H30" s="87">
        <v>2357.490574428413</v>
      </c>
      <c r="I30" s="87">
        <v>1885.7885168912678</v>
      </c>
      <c r="J30" s="87">
        <v>2071.754845717439</v>
      </c>
      <c r="K30" s="87">
        <v>2367.662212922732</v>
      </c>
      <c r="L30" s="87">
        <v>2091.996416321063</v>
      </c>
      <c r="M30" s="87">
        <v>2205.2436432334002</v>
      </c>
      <c r="O30" s="28"/>
      <c r="P30" s="59"/>
    </row>
    <row r="31" spans="2:16" ht="12.75">
      <c r="B31" s="26" t="s">
        <v>142</v>
      </c>
      <c r="C31" s="87">
        <v>2166.3671586138366</v>
      </c>
      <c r="D31" s="87">
        <v>2388.676471021317</v>
      </c>
      <c r="E31" s="87">
        <v>2851.452939282061</v>
      </c>
      <c r="F31" s="87">
        <v>2161.6138946268907</v>
      </c>
      <c r="G31" s="87">
        <v>2418.518525198183</v>
      </c>
      <c r="H31" s="87">
        <v>2403.1309233211264</v>
      </c>
      <c r="I31" s="87">
        <v>1915.579663287248</v>
      </c>
      <c r="J31" s="87">
        <v>2182.283875048322</v>
      </c>
      <c r="K31" s="87">
        <v>2484.820335037571</v>
      </c>
      <c r="L31" s="87">
        <v>2222.1910792300146</v>
      </c>
      <c r="M31" s="87">
        <v>2301.666922042851</v>
      </c>
      <c r="O31" s="28"/>
      <c r="P31" s="59"/>
    </row>
    <row r="32" spans="2:16" ht="12.75">
      <c r="B32" s="26" t="s">
        <v>143</v>
      </c>
      <c r="C32" s="87">
        <v>2261.876924273047</v>
      </c>
      <c r="D32" s="87">
        <v>2468.336457328242</v>
      </c>
      <c r="E32" s="87">
        <v>2954.076645872512</v>
      </c>
      <c r="F32" s="87">
        <v>2175.2198748289848</v>
      </c>
      <c r="G32" s="87">
        <v>2510.7272841378726</v>
      </c>
      <c r="H32" s="87">
        <v>2498.1091537788293</v>
      </c>
      <c r="I32" s="87">
        <v>1979.8199066861105</v>
      </c>
      <c r="J32" s="87">
        <v>2233.9805268620166</v>
      </c>
      <c r="K32" s="87">
        <v>2568.8537693790254</v>
      </c>
      <c r="L32" s="87">
        <v>2291.9994763445025</v>
      </c>
      <c r="M32" s="87">
        <v>2374.238322898153</v>
      </c>
      <c r="O32" s="28"/>
      <c r="P32" s="59"/>
    </row>
    <row r="33" spans="2:16" ht="12.75">
      <c r="B33" s="26" t="s">
        <v>124</v>
      </c>
      <c r="C33" s="87">
        <v>2319.4965844636486</v>
      </c>
      <c r="D33" s="87">
        <v>2561.9247218360706</v>
      </c>
      <c r="E33" s="87">
        <v>3030.6378692874887</v>
      </c>
      <c r="F33" s="87">
        <v>2322.1921850437566</v>
      </c>
      <c r="G33" s="87">
        <v>2607.831059632341</v>
      </c>
      <c r="H33" s="87">
        <v>2641.650315186151</v>
      </c>
      <c r="I33" s="87">
        <v>2048.8280925332842</v>
      </c>
      <c r="J33" s="87">
        <v>2332.6190205263692</v>
      </c>
      <c r="K33" s="87">
        <v>2690.015303848287</v>
      </c>
      <c r="L33" s="87">
        <v>2391.5594816974785</v>
      </c>
      <c r="M33" s="87">
        <v>2474.510616652682</v>
      </c>
      <c r="O33" s="28"/>
      <c r="P33" s="59"/>
    </row>
    <row r="34" spans="2:16" ht="12.75">
      <c r="B34" s="2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O34" s="28"/>
      <c r="P34" s="59"/>
    </row>
    <row r="35" spans="1:16" ht="12.75">
      <c r="A35" s="5">
        <v>2021</v>
      </c>
      <c r="B35" s="26" t="s">
        <v>125</v>
      </c>
      <c r="C35" s="87">
        <v>2452.9667653755478</v>
      </c>
      <c r="D35" s="87">
        <v>2774.62431152231</v>
      </c>
      <c r="E35" s="87">
        <v>3140.6269507689753</v>
      </c>
      <c r="F35" s="87">
        <v>2470.8181834963298</v>
      </c>
      <c r="G35" s="87">
        <v>2741.3809013646587</v>
      </c>
      <c r="H35" s="87">
        <v>2820.621387421307</v>
      </c>
      <c r="I35" s="87">
        <v>2154.844868647003</v>
      </c>
      <c r="J35" s="87">
        <v>2443.8516307450827</v>
      </c>
      <c r="K35" s="87">
        <v>2849.30425958729</v>
      </c>
      <c r="L35" s="87">
        <v>2488.1468065925205</v>
      </c>
      <c r="M35" s="87">
        <v>2608.790107864302</v>
      </c>
      <c r="O35" s="28"/>
      <c r="P35" s="59"/>
    </row>
    <row r="36" spans="2:16" ht="12.75">
      <c r="B36" s="26" t="s">
        <v>129</v>
      </c>
      <c r="C36" s="87">
        <v>2528.519803547272</v>
      </c>
      <c r="D36" s="87">
        <v>2884.745610455921</v>
      </c>
      <c r="E36" s="87">
        <v>3273.17488167056</v>
      </c>
      <c r="F36" s="87">
        <v>2574.4051639100394</v>
      </c>
      <c r="G36" s="87">
        <v>2868.3178506366717</v>
      </c>
      <c r="H36" s="87">
        <v>2990.1936835821907</v>
      </c>
      <c r="I36" s="87">
        <v>2215.1862353636834</v>
      </c>
      <c r="J36" s="87">
        <v>2508.338135085896</v>
      </c>
      <c r="K36" s="87">
        <v>2907.965122736533</v>
      </c>
      <c r="L36" s="87">
        <v>2563.8468977992147</v>
      </c>
      <c r="M36" s="87">
        <v>2698.888020590956</v>
      </c>
      <c r="O36" s="28"/>
      <c r="P36" s="59"/>
    </row>
    <row r="37" spans="2:16" ht="12.75">
      <c r="B37" s="26" t="s">
        <v>132</v>
      </c>
      <c r="C37" s="87">
        <v>2578.3765935568917</v>
      </c>
      <c r="D37" s="87">
        <v>2949.568751100616</v>
      </c>
      <c r="E37" s="87">
        <v>3311.831526653262</v>
      </c>
      <c r="F37" s="87">
        <v>2648.625002191345</v>
      </c>
      <c r="G37" s="87">
        <v>2925.721330839316</v>
      </c>
      <c r="H37" s="87">
        <v>3012.2604869347715</v>
      </c>
      <c r="I37" s="87">
        <v>2245.661819670751</v>
      </c>
      <c r="J37" s="87">
        <v>2582.6193347005074</v>
      </c>
      <c r="K37" s="87">
        <v>2995.0706446780155</v>
      </c>
      <c r="L37" s="87">
        <v>2623.8010795765986</v>
      </c>
      <c r="M37" s="87">
        <v>2759.832421634726</v>
      </c>
      <c r="O37" s="28"/>
      <c r="P37" s="59"/>
    </row>
    <row r="38" spans="2:16" ht="12.75">
      <c r="B38" s="26" t="s">
        <v>136</v>
      </c>
      <c r="C38" s="87">
        <v>2593.691680237513</v>
      </c>
      <c r="D38" s="87">
        <v>2978.918138519142</v>
      </c>
      <c r="E38" s="87">
        <v>3382.4022464808413</v>
      </c>
      <c r="F38" s="87">
        <v>2698.819727884789</v>
      </c>
      <c r="G38" s="87">
        <v>2982.1170832325156</v>
      </c>
      <c r="H38" s="87">
        <v>3091.08363846057</v>
      </c>
      <c r="I38" s="87">
        <v>2296.9277015741222</v>
      </c>
      <c r="J38" s="87">
        <v>2611.1136291879707</v>
      </c>
      <c r="K38" s="87">
        <v>3049.9051088488613</v>
      </c>
      <c r="L38" s="87">
        <v>2665.7710178826305</v>
      </c>
      <c r="M38" s="87">
        <v>2803.5720389141097</v>
      </c>
      <c r="O38" s="28"/>
      <c r="P38" s="59"/>
    </row>
    <row r="39" spans="2:16" ht="12.75">
      <c r="B39" s="26" t="s">
        <v>137</v>
      </c>
      <c r="C39" s="87">
        <v>2696.445204625036</v>
      </c>
      <c r="D39" s="87">
        <v>3050.6418982460964</v>
      </c>
      <c r="E39" s="87">
        <v>3446.8698346315605</v>
      </c>
      <c r="F39" s="87">
        <v>2774.1697687613787</v>
      </c>
      <c r="G39" s="87">
        <v>3090.458760030875</v>
      </c>
      <c r="H39" s="87">
        <v>3150.5333540744778</v>
      </c>
      <c r="I39" s="87">
        <v>2319.407259928144</v>
      </c>
      <c r="J39" s="87">
        <v>2677.7835498899813</v>
      </c>
      <c r="K39" s="87">
        <v>3108.225056015727</v>
      </c>
      <c r="L39" s="87">
        <v>2729.35550082194</v>
      </c>
      <c r="M39" s="87">
        <v>2874.84748509922</v>
      </c>
      <c r="O39" s="28"/>
      <c r="P39" s="59"/>
    </row>
    <row r="40" spans="2:16" ht="12.75">
      <c r="B40" s="26" t="s">
        <v>138</v>
      </c>
      <c r="C40" s="87">
        <v>2766.5026049866237</v>
      </c>
      <c r="D40" s="87">
        <v>3161.353165378249</v>
      </c>
      <c r="E40" s="87">
        <v>3698.1224034334596</v>
      </c>
      <c r="F40" s="87">
        <v>2888.148772353958</v>
      </c>
      <c r="G40" s="87">
        <v>3184.668830982921</v>
      </c>
      <c r="H40" s="87">
        <v>3227.182510247188</v>
      </c>
      <c r="I40" s="87">
        <v>2366.161647032243</v>
      </c>
      <c r="J40" s="87">
        <v>2753.335110719519</v>
      </c>
      <c r="K40" s="87">
        <v>3197.881091246781</v>
      </c>
      <c r="L40" s="87">
        <v>2874.4988397612324</v>
      </c>
      <c r="M40" s="87">
        <v>2986.442841538458</v>
      </c>
      <c r="O40" s="28"/>
      <c r="P40" s="59"/>
    </row>
    <row r="41" spans="2:16" ht="12.75">
      <c r="B41" s="26" t="s">
        <v>139</v>
      </c>
      <c r="C41" s="87">
        <v>2811.086693262308</v>
      </c>
      <c r="D41" s="87">
        <v>3229.606076642644</v>
      </c>
      <c r="E41" s="87">
        <v>3797.0391913138133</v>
      </c>
      <c r="F41" s="87">
        <v>2933.651096552866</v>
      </c>
      <c r="G41" s="87">
        <v>3303.301710995804</v>
      </c>
      <c r="H41" s="87">
        <v>3318.9599099126194</v>
      </c>
      <c r="I41" s="87">
        <v>2418.7663865991017</v>
      </c>
      <c r="J41" s="87">
        <v>2826.838705003021</v>
      </c>
      <c r="K41" s="87">
        <v>3275.2605481721575</v>
      </c>
      <c r="L41" s="87">
        <v>2961.1079915877535</v>
      </c>
      <c r="M41" s="87">
        <v>3062.934714195257</v>
      </c>
      <c r="O41" s="28"/>
      <c r="P41" s="59"/>
    </row>
    <row r="42" spans="2:16" ht="12.75">
      <c r="B42" s="26" t="s">
        <v>140</v>
      </c>
      <c r="C42" s="87">
        <v>2900.834957937742</v>
      </c>
      <c r="D42" s="87">
        <v>3347.0144210505323</v>
      </c>
      <c r="E42" s="87">
        <v>3964.751083824923</v>
      </c>
      <c r="F42" s="87">
        <v>3099.9376615529527</v>
      </c>
      <c r="G42" s="87">
        <v>3442.6058154381044</v>
      </c>
      <c r="H42" s="87">
        <v>3508.1083766670213</v>
      </c>
      <c r="I42" s="87">
        <v>2515.700957045932</v>
      </c>
      <c r="J42" s="87">
        <v>2952.5753313446553</v>
      </c>
      <c r="K42" s="87">
        <v>3390.9891170505016</v>
      </c>
      <c r="L42" s="87">
        <v>3083.9777878944924</v>
      </c>
      <c r="M42" s="87">
        <v>3191.0472675185915</v>
      </c>
      <c r="O42" s="28"/>
      <c r="P42" s="59"/>
    </row>
    <row r="43" spans="2:16" ht="12.75">
      <c r="B43" s="26" t="s">
        <v>141</v>
      </c>
      <c r="C43" s="87">
        <v>3027.29979707026</v>
      </c>
      <c r="D43" s="87">
        <v>3518.4106355350978</v>
      </c>
      <c r="E43" s="87">
        <v>4215.8740118985725</v>
      </c>
      <c r="F43" s="87">
        <v>3278.236164638398</v>
      </c>
      <c r="G43" s="87">
        <v>3597.2485498477035</v>
      </c>
      <c r="H43" s="87">
        <v>3645.3001455537405</v>
      </c>
      <c r="I43" s="87">
        <v>2605.8360921322023</v>
      </c>
      <c r="J43" s="87">
        <v>3074.9528293865674</v>
      </c>
      <c r="K43" s="87">
        <v>3557.1333429265014</v>
      </c>
      <c r="L43" s="87">
        <v>3219.2062305261256</v>
      </c>
      <c r="M43" s="87">
        <v>3342.0214675921166</v>
      </c>
      <c r="O43" s="28"/>
      <c r="P43" s="59"/>
    </row>
    <row r="44" spans="2:16" ht="12.75">
      <c r="B44" s="26" t="s">
        <v>142</v>
      </c>
      <c r="C44" s="87">
        <v>3278.241189653276</v>
      </c>
      <c r="D44" s="87">
        <v>3777.859720613475</v>
      </c>
      <c r="E44" s="87">
        <v>4373.215649294462</v>
      </c>
      <c r="F44" s="87">
        <v>3481.1202806467345</v>
      </c>
      <c r="G44" s="87">
        <v>3773.7768856472658</v>
      </c>
      <c r="H44" s="87">
        <v>3846.0134761973745</v>
      </c>
      <c r="I44" s="87">
        <v>2718.131627805674</v>
      </c>
      <c r="J44" s="87">
        <v>3266.4985086018337</v>
      </c>
      <c r="K44" s="87">
        <v>3758.0400393983587</v>
      </c>
      <c r="L44" s="87">
        <v>3467.708746929574</v>
      </c>
      <c r="M44" s="87">
        <v>3555.8955410578337</v>
      </c>
      <c r="O44" s="28"/>
      <c r="P44" s="59"/>
    </row>
    <row r="45" spans="2:16" ht="12.75">
      <c r="B45" s="26" t="s">
        <v>143</v>
      </c>
      <c r="C45" s="87">
        <v>3483.06253863904</v>
      </c>
      <c r="D45" s="87">
        <v>4038.0375058745367</v>
      </c>
      <c r="E45" s="87">
        <v>4533.429347858888</v>
      </c>
      <c r="F45" s="87">
        <v>3704.7698216124986</v>
      </c>
      <c r="G45" s="87">
        <v>3959.1385349478155</v>
      </c>
      <c r="H45" s="87">
        <v>4072.7379055694128</v>
      </c>
      <c r="I45" s="87">
        <v>2873.348218828653</v>
      </c>
      <c r="J45" s="87">
        <v>3461.7427844441468</v>
      </c>
      <c r="K45" s="87">
        <v>3976.3364715459597</v>
      </c>
      <c r="L45" s="87">
        <v>3663.416131292839</v>
      </c>
      <c r="M45" s="87">
        <v>3760.8645687520793</v>
      </c>
      <c r="O45" s="28"/>
      <c r="P45" s="59"/>
    </row>
    <row r="46" spans="2:16" ht="12.75">
      <c r="B46" s="26" t="s">
        <v>124</v>
      </c>
      <c r="C46" s="87">
        <v>3631.1771167527563</v>
      </c>
      <c r="D46" s="87">
        <v>4299.636872800289</v>
      </c>
      <c r="E46" s="87">
        <v>4855.853734447962</v>
      </c>
      <c r="F46" s="87">
        <v>3913.5309992647585</v>
      </c>
      <c r="G46" s="87">
        <v>4165.334683139537</v>
      </c>
      <c r="H46" s="87">
        <v>4364.556179873257</v>
      </c>
      <c r="I46" s="87">
        <v>3034.5226825892287</v>
      </c>
      <c r="J46" s="87">
        <v>3632.8114656794387</v>
      </c>
      <c r="K46" s="87">
        <v>4224.797675844541</v>
      </c>
      <c r="L46" s="87">
        <v>3872.7682912167156</v>
      </c>
      <c r="M46" s="87">
        <v>3977.458633668921</v>
      </c>
      <c r="O46" s="28"/>
      <c r="P46" s="59"/>
    </row>
    <row r="47" spans="3:13" ht="11.25"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</row>
    <row r="48" spans="1:16" ht="12.75">
      <c r="A48" s="5">
        <v>2022</v>
      </c>
      <c r="B48" s="26" t="s">
        <v>125</v>
      </c>
      <c r="C48" s="87">
        <v>3803.80181289661</v>
      </c>
      <c r="D48" s="87">
        <v>4571.38504703915</v>
      </c>
      <c r="E48" s="87">
        <v>5151.8154107331</v>
      </c>
      <c r="F48" s="87">
        <v>4109.9793472140655</v>
      </c>
      <c r="G48" s="87">
        <v>4386.698189839351</v>
      </c>
      <c r="H48" s="87">
        <v>4532.579803291929</v>
      </c>
      <c r="I48" s="87">
        <v>3145.5310017848133</v>
      </c>
      <c r="J48" s="87">
        <v>3843.915037036525</v>
      </c>
      <c r="K48" s="87">
        <v>4462.425622758678</v>
      </c>
      <c r="L48" s="87">
        <v>4074.361235481584</v>
      </c>
      <c r="M48" s="87">
        <v>4189.972355667975</v>
      </c>
      <c r="O48" s="28"/>
      <c r="P48" s="59"/>
    </row>
    <row r="49" spans="2:16" ht="12.75">
      <c r="B49" s="26" t="s">
        <v>129</v>
      </c>
      <c r="C49" s="87">
        <v>4049.7731549647688</v>
      </c>
      <c r="D49" s="87">
        <v>4894.262811015126</v>
      </c>
      <c r="E49" s="87">
        <v>5545.258938459394</v>
      </c>
      <c r="F49" s="87">
        <v>4334.819940698392</v>
      </c>
      <c r="G49" s="87">
        <v>4738.419145858182</v>
      </c>
      <c r="H49" s="87">
        <v>4846.71181168841</v>
      </c>
      <c r="I49" s="87">
        <v>3423.3619406140333</v>
      </c>
      <c r="J49" s="87">
        <v>4137.363054169651</v>
      </c>
      <c r="K49" s="87">
        <v>4709.690458563678</v>
      </c>
      <c r="L49" s="87">
        <v>4373.65252888191</v>
      </c>
      <c r="M49" s="87">
        <v>4483.0565469073235</v>
      </c>
      <c r="O49" s="28"/>
      <c r="P49" s="59"/>
    </row>
    <row r="50" spans="2:16" ht="12.75">
      <c r="B50" s="26" t="s">
        <v>132</v>
      </c>
      <c r="C50" s="87">
        <v>4334.1231373333285</v>
      </c>
      <c r="D50" s="87">
        <v>5149.054537048344</v>
      </c>
      <c r="E50" s="87">
        <v>5712.664079789435</v>
      </c>
      <c r="F50" s="87">
        <v>4672.518241711021</v>
      </c>
      <c r="G50" s="87">
        <v>4956.082366404521</v>
      </c>
      <c r="H50" s="87">
        <v>5170.746133753302</v>
      </c>
      <c r="I50" s="87">
        <v>3654.0449249977232</v>
      </c>
      <c r="J50" s="87">
        <v>4416.389971665262</v>
      </c>
      <c r="K50" s="87">
        <v>4991.129749733193</v>
      </c>
      <c r="L50" s="87">
        <v>4706.732013447528</v>
      </c>
      <c r="M50" s="87">
        <v>4766.097807149051</v>
      </c>
      <c r="O50" s="28"/>
      <c r="P50" s="59"/>
    </row>
    <row r="51" spans="2:16" ht="12.75">
      <c r="B51" s="26" t="s">
        <v>136</v>
      </c>
      <c r="C51" s="87">
        <v>4938.022669431813</v>
      </c>
      <c r="D51" s="87">
        <v>6110.928868513221</v>
      </c>
      <c r="E51" s="87">
        <v>7003.732662170535</v>
      </c>
      <c r="F51" s="87">
        <v>5326.092675542699</v>
      </c>
      <c r="G51" s="87">
        <v>5716.974575602692</v>
      </c>
      <c r="H51" s="87">
        <v>5872.550350035433</v>
      </c>
      <c r="I51" s="87">
        <v>4274.769027016243</v>
      </c>
      <c r="J51" s="87">
        <v>4969.949489592974</v>
      </c>
      <c r="K51" s="87">
        <v>5898.809458642277</v>
      </c>
      <c r="L51" s="87">
        <v>5331.807226119444</v>
      </c>
      <c r="M51" s="87">
        <v>5507.113286137738</v>
      </c>
      <c r="O51" s="28"/>
      <c r="P51" s="59"/>
    </row>
    <row r="52" spans="2:16" ht="12.75">
      <c r="B52" s="26" t="s">
        <v>137</v>
      </c>
      <c r="C52" s="87">
        <v>5822.242013859679</v>
      </c>
      <c r="D52" s="87">
        <v>7649.120240722372</v>
      </c>
      <c r="E52" s="87">
        <v>8583.735940385985</v>
      </c>
      <c r="F52" s="87">
        <v>6394.321280305285</v>
      </c>
      <c r="G52" s="87">
        <v>6845.336642149749</v>
      </c>
      <c r="H52" s="87">
        <v>6824.086668149533</v>
      </c>
      <c r="I52" s="87">
        <v>4875.7785764436885</v>
      </c>
      <c r="J52" s="87">
        <v>5648.5439649013215</v>
      </c>
      <c r="K52" s="87">
        <v>7306.322929320809</v>
      </c>
      <c r="L52" s="87">
        <v>6594.983571893271</v>
      </c>
      <c r="M52" s="87">
        <v>6662.172274043489</v>
      </c>
      <c r="O52" s="28"/>
      <c r="P52" s="59"/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G37" sqref="G37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281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79">
        <v>9.842274580760218</v>
      </c>
      <c r="D4" s="79">
        <v>10.894182017738542</v>
      </c>
      <c r="E4" s="79">
        <v>5.8013393636696495</v>
      </c>
      <c r="F4" s="79">
        <v>9.469700499061535</v>
      </c>
      <c r="G4" s="79">
        <v>9.438097051860684</v>
      </c>
      <c r="H4" s="79">
        <v>3.9306172607832073</v>
      </c>
      <c r="I4" s="79">
        <v>4.872299227332971</v>
      </c>
      <c r="J4" s="79">
        <v>10.201977047323078</v>
      </c>
      <c r="K4" s="79">
        <v>11.206881140754717</v>
      </c>
      <c r="L4" s="79">
        <v>24.34263181071528</v>
      </c>
      <c r="M4" s="79">
        <f>SUM(C4:L4)</f>
        <v>99.99999999999989</v>
      </c>
    </row>
    <row r="5" spans="1:13" s="25" customFormat="1" ht="13.5">
      <c r="A5" s="51"/>
      <c r="B5" s="56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4" s="25" customFormat="1" ht="12.75">
      <c r="B6" s="51">
        <v>2019</v>
      </c>
      <c r="C6" s="28">
        <f>AVERAGE(C11:C20)</f>
        <v>18.275714764704098</v>
      </c>
      <c r="D6" s="28">
        <f aca="true" t="shared" si="0" ref="D6:M6">AVERAGE(D11:D20)</f>
        <v>19.96717435092558</v>
      </c>
      <c r="E6" s="28">
        <f t="shared" si="0"/>
        <v>19.25339029721759</v>
      </c>
      <c r="F6" s="28">
        <f t="shared" si="0"/>
        <v>17.927646835977885</v>
      </c>
      <c r="G6" s="28">
        <f t="shared" si="0"/>
        <v>19.146603139653163</v>
      </c>
      <c r="H6" s="28">
        <f t="shared" si="0"/>
        <v>19.937086779089036</v>
      </c>
      <c r="I6" s="28">
        <f t="shared" si="0"/>
        <v>17.692585664554475</v>
      </c>
      <c r="J6" s="28">
        <f t="shared" si="0"/>
        <v>19.244637815257384</v>
      </c>
      <c r="K6" s="28">
        <f t="shared" si="0"/>
        <v>19.343312174551883</v>
      </c>
      <c r="L6" s="28">
        <f t="shared" si="0"/>
        <v>19.645654620435458</v>
      </c>
      <c r="M6" s="28">
        <f t="shared" si="0"/>
        <v>19.12907768926224</v>
      </c>
      <c r="N6" s="66"/>
    </row>
    <row r="7" spans="2:14" s="25" customFormat="1" ht="12.75">
      <c r="B7" s="51">
        <v>2020</v>
      </c>
      <c r="C7" s="28">
        <f>AVERAGE(C22:C33)</f>
        <v>13.779864943274822</v>
      </c>
      <c r="D7" s="28">
        <f aca="true" t="shared" si="1" ref="D7:L7">AVERAGE(D22:D33)</f>
        <v>13.661079594985788</v>
      </c>
      <c r="E7" s="28">
        <f t="shared" si="1"/>
        <v>16.165152699820926</v>
      </c>
      <c r="F7" s="28">
        <f t="shared" si="1"/>
        <v>14.490626415233399</v>
      </c>
      <c r="G7" s="28">
        <f t="shared" si="1"/>
        <v>14.542294378973173</v>
      </c>
      <c r="H7" s="28">
        <f t="shared" si="1"/>
        <v>13.987003503987806</v>
      </c>
      <c r="I7" s="28">
        <f t="shared" si="1"/>
        <v>13.220501537400201</v>
      </c>
      <c r="J7" s="28">
        <f t="shared" si="1"/>
        <v>13.151465770450082</v>
      </c>
      <c r="K7" s="28">
        <f t="shared" si="1"/>
        <v>14.695999562733796</v>
      </c>
      <c r="L7" s="28">
        <f t="shared" si="1"/>
        <v>13.046123741084267</v>
      </c>
      <c r="M7" s="28">
        <f>AVERAGE(M22:M33)</f>
        <v>13.860459437173711</v>
      </c>
      <c r="N7" s="66"/>
    </row>
    <row r="8" spans="2:14" s="25" customFormat="1" ht="12.75">
      <c r="B8" s="51">
        <v>2021</v>
      </c>
      <c r="C8" s="28">
        <f>AVERAGE(C35:C46)</f>
        <v>3.82611192118368</v>
      </c>
      <c r="D8" s="28">
        <f aca="true" t="shared" si="2" ref="D8:M8">AVERAGE(D35:D46)</f>
        <v>4.433727337529401</v>
      </c>
      <c r="E8" s="28">
        <f t="shared" si="2"/>
        <v>4.0241831720213534</v>
      </c>
      <c r="F8" s="28">
        <f t="shared" si="2"/>
        <v>4.459593423441954</v>
      </c>
      <c r="G8" s="28">
        <f t="shared" si="2"/>
        <v>3.985281185830028</v>
      </c>
      <c r="H8" s="28">
        <f t="shared" si="2"/>
        <v>4.293136860327697</v>
      </c>
      <c r="I8" s="28">
        <f t="shared" si="2"/>
        <v>3.3392245059467442</v>
      </c>
      <c r="J8" s="28">
        <f t="shared" si="2"/>
        <v>3.7714293140749846</v>
      </c>
      <c r="K8" s="28">
        <f t="shared" si="2"/>
        <v>3.8467623715218777</v>
      </c>
      <c r="L8" s="28">
        <f t="shared" si="2"/>
        <v>4.112275795620392</v>
      </c>
      <c r="M8" s="28">
        <f t="shared" si="2"/>
        <v>4.045440053799446</v>
      </c>
      <c r="N8" s="66"/>
    </row>
    <row r="9" spans="1:13" s="25" customFormat="1" ht="13.5">
      <c r="A9" s="51"/>
      <c r="B9" s="56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6" ht="12.75">
      <c r="A10" s="5">
        <v>2019</v>
      </c>
      <c r="B10" s="26" t="s">
        <v>129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O10" s="28"/>
      <c r="P10" s="59"/>
    </row>
    <row r="11" spans="2:16" ht="12.75">
      <c r="B11" s="26" t="s">
        <v>132</v>
      </c>
      <c r="C11" s="28">
        <f>'Provincial CPIs 1'!C11/'Provincial CPIs 1'!C10*100-100</f>
        <v>4.404534771644734</v>
      </c>
      <c r="D11" s="28">
        <f>'Provincial CPIs 1'!D11/'Provincial CPIs 1'!D10*100-100</f>
        <v>5.099153034621878</v>
      </c>
      <c r="E11" s="28">
        <f>'Provincial CPIs 1'!E11/'Provincial CPIs 1'!E10*100-100</f>
        <v>4.859308471241192</v>
      </c>
      <c r="F11" s="28">
        <f>'Provincial CPIs 1'!F11/'Provincial CPIs 1'!F10*100-100</f>
        <v>0.8466253398401449</v>
      </c>
      <c r="G11" s="28">
        <f>'Provincial CPIs 1'!G11/'Provincial CPIs 1'!G10*100-100</f>
        <v>5.858566313855746</v>
      </c>
      <c r="H11" s="28">
        <f>'Provincial CPIs 1'!H11/'Provincial CPIs 1'!H10*100-100</f>
        <v>6.926089287497007</v>
      </c>
      <c r="I11" s="28">
        <f>'Provincial CPIs 1'!I11/'Provincial CPIs 1'!I10*100-100</f>
        <v>3.4493530535474264</v>
      </c>
      <c r="J11" s="28">
        <f>'Provincial CPIs 1'!J11/'Provincial CPIs 1'!J10*100-100</f>
        <v>4.619832290004837</v>
      </c>
      <c r="K11" s="28">
        <f>'Provincial CPIs 1'!K11/'Provincial CPIs 1'!K10*100-100</f>
        <v>3.240825098766038</v>
      </c>
      <c r="L11" s="28">
        <f>'Provincial CPIs 1'!L11/'Provincial CPIs 1'!L10*100-100</f>
        <v>4.937009363260032</v>
      </c>
      <c r="M11" s="28">
        <f>'Provincial CPIs 1'!M11/'Provincial CPIs 1'!M10*100-100</f>
        <v>4.38064097452677</v>
      </c>
      <c r="O11" s="28"/>
      <c r="P11" s="59"/>
    </row>
    <row r="12" spans="2:16" ht="12.75">
      <c r="B12" s="26" t="s">
        <v>136</v>
      </c>
      <c r="C12" s="28">
        <f>'Provincial CPIs 1'!C12/'Provincial CPIs 1'!C11*100-100</f>
        <v>5.478178365825585</v>
      </c>
      <c r="D12" s="28">
        <f>'Provincial CPIs 1'!D12/'Provincial CPIs 1'!D11*100-100</f>
        <v>4.872958636243908</v>
      </c>
      <c r="E12" s="28">
        <f>'Provincial CPIs 1'!E12/'Provincial CPIs 1'!E11*100-100</f>
        <v>0.9278767638719216</v>
      </c>
      <c r="F12" s="28">
        <f>'Provincial CPIs 1'!F12/'Provincial CPIs 1'!F11*100-100</f>
        <v>7.9683138022160165</v>
      </c>
      <c r="G12" s="28">
        <f>'Provincial CPIs 1'!G12/'Provincial CPIs 1'!G11*100-100</f>
        <v>5.295155502443677</v>
      </c>
      <c r="H12" s="28">
        <f>'Provincial CPIs 1'!H12/'Provincial CPIs 1'!H11*100-100</f>
        <v>6.210683986979106</v>
      </c>
      <c r="I12" s="28">
        <f>'Provincial CPIs 1'!I12/'Provincial CPIs 1'!I11*100-100</f>
        <v>6.59166530234441</v>
      </c>
      <c r="J12" s="28">
        <f>'Provincial CPIs 1'!J12/'Provincial CPIs 1'!J11*100-100</f>
        <v>8.635864751816172</v>
      </c>
      <c r="K12" s="28">
        <f>'Provincial CPIs 1'!K12/'Provincial CPIs 1'!K11*100-100</f>
        <v>5.249433398363678</v>
      </c>
      <c r="L12" s="28">
        <f>'Provincial CPIs 1'!L12/'Provincial CPIs 1'!L11*100-100</f>
        <v>4.5896613685030445</v>
      </c>
      <c r="M12" s="28">
        <f>'Provincial CPIs 1'!M12/'Provincial CPIs 1'!M11*100-100</f>
        <v>5.520258543953275</v>
      </c>
      <c r="O12" s="28"/>
      <c r="P12" s="59"/>
    </row>
    <row r="13" spans="2:16" ht="12.75">
      <c r="B13" s="26" t="s">
        <v>137</v>
      </c>
      <c r="C13" s="28">
        <f>'Provincial CPIs 1'!C13/'Provincial CPIs 1'!C12*100-100</f>
        <v>12.23773695178518</v>
      </c>
      <c r="D13" s="28">
        <f>'Provincial CPIs 1'!D13/'Provincial CPIs 1'!D12*100-100</f>
        <v>18.296618589117486</v>
      </c>
      <c r="E13" s="28">
        <f>'Provincial CPIs 1'!E13/'Provincial CPIs 1'!E12*100-100</f>
        <v>14.65015817202729</v>
      </c>
      <c r="F13" s="28">
        <f>'Provincial CPIs 1'!F13/'Provincial CPIs 1'!F12*100-100</f>
        <v>9.703486771369313</v>
      </c>
      <c r="G13" s="28">
        <f>'Provincial CPIs 1'!G13/'Provincial CPIs 1'!G12*100-100</f>
        <v>14.293751229640762</v>
      </c>
      <c r="H13" s="28">
        <f>'Provincial CPIs 1'!H13/'Provincial CPIs 1'!H12*100-100</f>
        <v>11.702728401991351</v>
      </c>
      <c r="I13" s="28">
        <f>'Provincial CPIs 1'!I13/'Provincial CPIs 1'!I12*100-100</f>
        <v>8.819984909152126</v>
      </c>
      <c r="J13" s="28">
        <f>'Provincial CPIs 1'!J13/'Provincial CPIs 1'!J12*100-100</f>
        <v>10.929595609244132</v>
      </c>
      <c r="K13" s="28">
        <f>'Provincial CPIs 1'!K13/'Provincial CPIs 1'!K12*100-100</f>
        <v>13.09170819261503</v>
      </c>
      <c r="L13" s="28">
        <f>'Provincial CPIs 1'!L13/'Provincial CPIs 1'!L12*100-100</f>
        <v>11.318159021842945</v>
      </c>
      <c r="M13" s="28">
        <f>'Provincial CPIs 1'!M13/'Provincial CPIs 1'!M12*100-100</f>
        <v>12.537131375373178</v>
      </c>
      <c r="O13" s="28"/>
      <c r="P13" s="59"/>
    </row>
    <row r="14" spans="2:16" ht="12.75">
      <c r="B14" s="26" t="s">
        <v>138</v>
      </c>
      <c r="C14" s="28">
        <f>'Provincial CPIs 1'!C14/'Provincial CPIs 1'!C13*100-100</f>
        <v>28.569972487097942</v>
      </c>
      <c r="D14" s="28">
        <f>'Provincial CPIs 1'!D14/'Provincial CPIs 1'!D13*100-100</f>
        <v>44.80856465252765</v>
      </c>
      <c r="E14" s="28">
        <f>'Provincial CPIs 1'!E14/'Provincial CPIs 1'!E13*100-100</f>
        <v>44.088904478367795</v>
      </c>
      <c r="F14" s="28">
        <f>'Provincial CPIs 1'!F14/'Provincial CPIs 1'!F13*100-100</f>
        <v>48.181179284178825</v>
      </c>
      <c r="G14" s="28">
        <f>'Provincial CPIs 1'!G14/'Provincial CPIs 1'!G13*100-100</f>
        <v>30.440882312791672</v>
      </c>
      <c r="H14" s="28">
        <f>'Provincial CPIs 1'!H14/'Provincial CPIs 1'!H13*100-100</f>
        <v>43.5531334878454</v>
      </c>
      <c r="I14" s="28">
        <f>'Provincial CPIs 1'!I14/'Provincial CPIs 1'!I13*100-100</f>
        <v>36.67325518514295</v>
      </c>
      <c r="J14" s="28">
        <f>'Provincial CPIs 1'!J14/'Provincial CPIs 1'!J13*100-100</f>
        <v>36.994004994302145</v>
      </c>
      <c r="K14" s="28">
        <f>'Provincial CPIs 1'!K14/'Provincial CPIs 1'!K13*100-100</f>
        <v>39.68918640012055</v>
      </c>
      <c r="L14" s="28">
        <f>'Provincial CPIs 1'!L14/'Provincial CPIs 1'!L13*100-100</f>
        <v>40.5743215469075</v>
      </c>
      <c r="M14" s="28">
        <f>'Provincial CPIs 1'!M14/'Provincial CPIs 1'!M13*100-100</f>
        <v>39.258140839656676</v>
      </c>
      <c r="O14" s="28"/>
      <c r="P14" s="59"/>
    </row>
    <row r="15" spans="2:16" ht="12.75">
      <c r="B15" s="26" t="s">
        <v>139</v>
      </c>
      <c r="C15" s="28">
        <f>'Provincial CPIs 1'!C15/'Provincial CPIs 1'!C14*100-100</f>
        <v>24.807013830415613</v>
      </c>
      <c r="D15" s="28">
        <f>'Provincial CPIs 1'!D15/'Provincial CPIs 1'!D14*100-100</f>
        <v>27.075001975513885</v>
      </c>
      <c r="E15" s="28">
        <f>'Provincial CPIs 1'!E15/'Provincial CPIs 1'!E14*100-100</f>
        <v>11.70735328533172</v>
      </c>
      <c r="F15" s="28">
        <f>'Provincial CPIs 1'!F15/'Provincial CPIs 1'!F14*100-100</f>
        <v>12.840845499045656</v>
      </c>
      <c r="G15" s="28">
        <f>'Provincial CPIs 1'!G15/'Provincial CPIs 1'!G14*100-100</f>
        <v>22.736184593849714</v>
      </c>
      <c r="H15" s="28">
        <f>'Provincial CPIs 1'!H15/'Provincial CPIs 1'!H14*100-100</f>
        <v>25.808584119722084</v>
      </c>
      <c r="I15" s="28">
        <f>'Provincial CPIs 1'!I15/'Provincial CPIs 1'!I14*100-100</f>
        <v>20.378119272012725</v>
      </c>
      <c r="J15" s="28">
        <f>'Provincial CPIs 1'!J15/'Provincial CPIs 1'!J14*100-100</f>
        <v>21.44734173841381</v>
      </c>
      <c r="K15" s="28">
        <f>'Provincial CPIs 1'!K15/'Provincial CPIs 1'!K14*100-100</f>
        <v>22.687203912019967</v>
      </c>
      <c r="L15" s="28">
        <f>'Provincial CPIs 1'!L15/'Provincial CPIs 1'!L14*100-100</f>
        <v>19.941710074455315</v>
      </c>
      <c r="M15" s="28">
        <f>'Provincial CPIs 1'!M15/'Provincial CPIs 1'!M14*100-100</f>
        <v>21.036324767424475</v>
      </c>
      <c r="O15" s="28"/>
      <c r="P15" s="59"/>
    </row>
    <row r="16" spans="2:16" ht="12.75">
      <c r="B16" s="26" t="s">
        <v>140</v>
      </c>
      <c r="C16" s="28">
        <f>'Provincial CPIs 1'!C16/'Provincial CPIs 1'!C15*100-100</f>
        <v>17.789105511560706</v>
      </c>
      <c r="D16" s="28">
        <f>'Provincial CPIs 1'!D16/'Provincial CPIs 1'!D15*100-100</f>
        <v>14.581100883562485</v>
      </c>
      <c r="E16" s="28">
        <f>'Provincial CPIs 1'!E16/'Provincial CPIs 1'!E15*100-100</f>
        <v>15.562663518260791</v>
      </c>
      <c r="F16" s="28">
        <f>'Provincial CPIs 1'!F16/'Provincial CPIs 1'!F15*100-100</f>
        <v>16.4583017371843</v>
      </c>
      <c r="G16" s="28">
        <f>'Provincial CPIs 1'!G16/'Provincial CPIs 1'!G15*100-100</f>
        <v>19.96234623547666</v>
      </c>
      <c r="H16" s="28">
        <f>'Provincial CPIs 1'!H16/'Provincial CPIs 1'!H15*100-100</f>
        <v>16.205045118652464</v>
      </c>
      <c r="I16" s="28">
        <f>'Provincial CPIs 1'!I16/'Provincial CPIs 1'!I15*100-100</f>
        <v>18.24035116117912</v>
      </c>
      <c r="J16" s="28">
        <f>'Provincial CPIs 1'!J16/'Provincial CPIs 1'!J15*100-100</f>
        <v>15.323188458148948</v>
      </c>
      <c r="K16" s="28">
        <f>'Provincial CPIs 1'!K16/'Provincial CPIs 1'!K15*100-100</f>
        <v>17.13014499769237</v>
      </c>
      <c r="L16" s="28">
        <f>'Provincial CPIs 1'!L16/'Provincial CPIs 1'!L15*100-100</f>
        <v>22.368510061577766</v>
      </c>
      <c r="M16" s="28">
        <f>'Provincial CPIs 1'!M16/'Provincial CPIs 1'!M15*100-100</f>
        <v>18.071371981376444</v>
      </c>
      <c r="O16" s="28"/>
      <c r="P16" s="59"/>
    </row>
    <row r="17" spans="2:16" ht="12.75">
      <c r="B17" s="26" t="s">
        <v>141</v>
      </c>
      <c r="C17" s="28">
        <f>'Provincial CPIs 1'!C17/'Provincial CPIs 1'!C16*100-100</f>
        <v>19.776977207079966</v>
      </c>
      <c r="D17" s="28">
        <f>'Provincial CPIs 1'!D17/'Provincial CPIs 1'!D16*100-100</f>
        <v>12.86338329286545</v>
      </c>
      <c r="E17" s="28">
        <f>'Provincial CPIs 1'!E17/'Provincial CPIs 1'!E16*100-100</f>
        <v>15.434223418434854</v>
      </c>
      <c r="F17" s="28">
        <f>'Provincial CPIs 1'!F17/'Provincial CPIs 1'!F16*100-100</f>
        <v>16.431269395447302</v>
      </c>
      <c r="G17" s="28">
        <f>'Provincial CPIs 1'!G17/'Provincial CPIs 1'!G16*100-100</f>
        <v>18.41430346870962</v>
      </c>
      <c r="H17" s="28">
        <f>'Provincial CPIs 1'!H17/'Provincial CPIs 1'!H16*100-100</f>
        <v>14.334111710378437</v>
      </c>
      <c r="I17" s="28">
        <f>'Provincial CPIs 1'!I17/'Provincial CPIs 1'!I16*100-100</f>
        <v>16.923326463497233</v>
      </c>
      <c r="J17" s="28">
        <f>'Provincial CPIs 1'!J17/'Provincial CPIs 1'!J16*100-100</f>
        <v>14.40104807350231</v>
      </c>
      <c r="K17" s="28">
        <f>'Provincial CPIs 1'!K17/'Provincial CPIs 1'!K16*100-100</f>
        <v>13.080091936260914</v>
      </c>
      <c r="L17" s="28">
        <f>'Provincial CPIs 1'!L17/'Provincial CPIs 1'!L16*100-100</f>
        <v>24.16068342185413</v>
      </c>
      <c r="M17" s="28">
        <f>'Provincial CPIs 1'!M17/'Provincial CPIs 1'!M16*100-100</f>
        <v>17.72040046363719</v>
      </c>
      <c r="O17" s="28"/>
      <c r="P17" s="59"/>
    </row>
    <row r="18" spans="2:16" ht="12.75">
      <c r="B18" s="26" t="s">
        <v>142</v>
      </c>
      <c r="C18" s="28">
        <f>'Provincial CPIs 1'!C18/'Provincial CPIs 1'!C17*100-100</f>
        <v>34.78958926094438</v>
      </c>
      <c r="D18" s="28">
        <f>'Provincial CPIs 1'!D18/'Provincial CPIs 1'!D17*100-100</f>
        <v>40.29458894679166</v>
      </c>
      <c r="E18" s="28">
        <f>'Provincial CPIs 1'!E18/'Provincial CPIs 1'!E17*100-100</f>
        <v>42.18554299454033</v>
      </c>
      <c r="F18" s="28">
        <f>'Provincial CPIs 1'!F18/'Provincial CPIs 1'!F17*100-100</f>
        <v>39.94375902181787</v>
      </c>
      <c r="G18" s="28">
        <f>'Provincial CPIs 1'!G18/'Provincial CPIs 1'!G17*100-100</f>
        <v>41.796248238662656</v>
      </c>
      <c r="H18" s="28">
        <f>'Provincial CPIs 1'!H18/'Provincial CPIs 1'!H17*100-100</f>
        <v>36.885864968678305</v>
      </c>
      <c r="I18" s="28">
        <f>'Provincial CPIs 1'!I18/'Provincial CPIs 1'!I17*100-100</f>
        <v>31.694651501213855</v>
      </c>
      <c r="J18" s="28">
        <f>'Provincial CPIs 1'!J18/'Provincial CPIs 1'!J17*100-100</f>
        <v>39.94097517055485</v>
      </c>
      <c r="K18" s="28">
        <f>'Provincial CPIs 1'!K18/'Provincial CPIs 1'!K17*100-100</f>
        <v>44.60206663601366</v>
      </c>
      <c r="L18" s="28">
        <f>'Provincial CPIs 1'!L18/'Provincial CPIs 1'!L17*100-100</f>
        <v>35.999497577752635</v>
      </c>
      <c r="M18" s="28">
        <f>'Provincial CPIs 1'!M18/'Provincial CPIs 1'!M17*100-100</f>
        <v>38.74953754956698</v>
      </c>
      <c r="O18" s="28"/>
      <c r="P18" s="59"/>
    </row>
    <row r="19" spans="2:16" ht="12.75">
      <c r="B19" s="26" t="s">
        <v>143</v>
      </c>
      <c r="C19" s="28">
        <f>'Provincial CPIs 1'!C19/'Provincial CPIs 1'!C18*100-100</f>
        <v>14.242304321367357</v>
      </c>
      <c r="D19" s="28">
        <f>'Provincial CPIs 1'!D19/'Provincial CPIs 1'!D18*100-100</f>
        <v>13.888216516404057</v>
      </c>
      <c r="E19" s="28">
        <f>'Provincial CPIs 1'!E19/'Provincial CPIs 1'!E18*100-100</f>
        <v>21.735361560485302</v>
      </c>
      <c r="F19" s="28">
        <f>'Provincial CPIs 1'!F19/'Provincial CPIs 1'!F18*100-100</f>
        <v>15.692485151446164</v>
      </c>
      <c r="G19" s="28">
        <f>'Provincial CPIs 1'!G19/'Provincial CPIs 1'!G18*100-100</f>
        <v>18.565083891550245</v>
      </c>
      <c r="H19" s="28">
        <f>'Provincial CPIs 1'!H19/'Provincial CPIs 1'!H18*100-100</f>
        <v>17.836105401027908</v>
      </c>
      <c r="I19" s="28">
        <f>'Provincial CPIs 1'!I19/'Provincial CPIs 1'!I18*100-100</f>
        <v>20.00331688096371</v>
      </c>
      <c r="J19" s="28">
        <f>'Provincial CPIs 1'!J19/'Provincial CPIs 1'!J18*100-100</f>
        <v>20.860975895913185</v>
      </c>
      <c r="K19" s="28">
        <f>'Provincial CPIs 1'!K19/'Provincial CPIs 1'!K18*100-100</f>
        <v>20.217234128991194</v>
      </c>
      <c r="L19" s="28">
        <f>'Provincial CPIs 1'!L19/'Provincial CPIs 1'!L18*100-100</f>
        <v>16.579879039330493</v>
      </c>
      <c r="M19" s="28">
        <f>'Provincial CPIs 1'!M19/'Provincial CPIs 1'!M18*100-100</f>
        <v>17.462423277329037</v>
      </c>
      <c r="O19" s="28"/>
      <c r="P19" s="59"/>
    </row>
    <row r="20" spans="2:16" ht="12.75">
      <c r="B20" s="26" t="s">
        <v>124</v>
      </c>
      <c r="C20" s="28">
        <f>'Provincial CPIs 1'!C20/'Provincial CPIs 1'!C19*100-100</f>
        <v>20.66173493931953</v>
      </c>
      <c r="D20" s="28">
        <f>'Provincial CPIs 1'!D20/'Provincial CPIs 1'!D19*100-100</f>
        <v>17.892156981607314</v>
      </c>
      <c r="E20" s="28">
        <f>'Provincial CPIs 1'!E20/'Provincial CPIs 1'!E19*100-100</f>
        <v>21.382510309614716</v>
      </c>
      <c r="F20" s="28">
        <f>'Provincial CPIs 1'!F20/'Provincial CPIs 1'!F19*100-100</f>
        <v>11.210202357233271</v>
      </c>
      <c r="G20" s="28">
        <f>'Provincial CPIs 1'!G20/'Provincial CPIs 1'!G19*100-100</f>
        <v>14.103509609550883</v>
      </c>
      <c r="H20" s="28">
        <f>'Provincial CPIs 1'!H20/'Provincial CPIs 1'!H19*100-100</f>
        <v>19.90852130811828</v>
      </c>
      <c r="I20" s="28">
        <f>'Provincial CPIs 1'!I20/'Provincial CPIs 1'!I19*100-100</f>
        <v>14.151832916491173</v>
      </c>
      <c r="J20" s="28">
        <f>'Provincial CPIs 1'!J20/'Provincial CPIs 1'!J19*100-100</f>
        <v>19.293551170673425</v>
      </c>
      <c r="K20" s="28">
        <f>'Provincial CPIs 1'!K20/'Provincial CPIs 1'!K19*100-100</f>
        <v>14.44522704467542</v>
      </c>
      <c r="L20" s="28">
        <f>'Provincial CPIs 1'!L20/'Provincial CPIs 1'!L19*100-100</f>
        <v>15.987114728870694</v>
      </c>
      <c r="M20" s="28">
        <f>'Provincial CPIs 1'!M20/'Provincial CPIs 1'!M19*100-100</f>
        <v>16.55454711977835</v>
      </c>
      <c r="O20" s="28"/>
      <c r="P20" s="59"/>
    </row>
    <row r="21" spans="3:13" ht="12.75">
      <c r="C21" s="8"/>
      <c r="D21" s="8"/>
      <c r="E21" s="8"/>
      <c r="F21" s="28"/>
      <c r="G21" s="8"/>
      <c r="H21" s="8"/>
      <c r="I21" s="8"/>
      <c r="J21" s="8"/>
      <c r="K21" s="8"/>
      <c r="L21" s="8"/>
      <c r="M21" s="8"/>
    </row>
    <row r="22" spans="1:16" ht="12.75">
      <c r="A22" s="5">
        <v>2020</v>
      </c>
      <c r="B22" s="26" t="s">
        <v>144</v>
      </c>
      <c r="C22" s="28">
        <f>'Provincial CPIs 1'!C22/'Provincial CPIs 1'!C20*100-100</f>
        <v>1.9929213501484355</v>
      </c>
      <c r="D22" s="28">
        <f>'Provincial CPIs 1'!D22/'Provincial CPIs 1'!D20*100-100</f>
        <v>1.91213729014288</v>
      </c>
      <c r="E22" s="28">
        <f>'Provincial CPIs 1'!E22/'Provincial CPIs 1'!E20*100-100</f>
        <v>1.7901729362716878</v>
      </c>
      <c r="F22" s="28">
        <f>'Provincial CPIs 1'!F22/'Provincial CPIs 1'!F20*100-100</f>
        <v>3.089582149397245</v>
      </c>
      <c r="G22" s="28">
        <f>'Provincial CPIs 1'!G22/'Provincial CPIs 1'!G20*100-100</f>
        <v>2.797328867025257</v>
      </c>
      <c r="H22" s="28">
        <f>'Provincial CPIs 1'!H22/'Provincial CPIs 1'!H20*100-100</f>
        <v>2.4811478387684645</v>
      </c>
      <c r="I22" s="28">
        <f>'Provincial CPIs 1'!I22/'Provincial CPIs 1'!I20*100-100</f>
        <v>1.6839482617571235</v>
      </c>
      <c r="J22" s="28">
        <f>'Provincial CPIs 1'!J22/'Provincial CPIs 1'!J20*100-100</f>
        <v>1.8518625529430324</v>
      </c>
      <c r="K22" s="28">
        <f>'Provincial CPIs 1'!K22/'Provincial CPIs 1'!K20*100-100</f>
        <v>1.858589190694076</v>
      </c>
      <c r="L22" s="28">
        <f>'Provincial CPIs 1'!L22/'Provincial CPIs 1'!L20*100-100</f>
        <v>2.416344879374293</v>
      </c>
      <c r="M22" s="28">
        <f>'Provincial CPIs 1'!M22/'Provincial CPIs 1'!M20*100-100</f>
        <v>2.2250955110449553</v>
      </c>
      <c r="O22" s="28"/>
      <c r="P22" s="59"/>
    </row>
    <row r="23" spans="2:16" ht="12.75">
      <c r="B23" s="26" t="s">
        <v>129</v>
      </c>
      <c r="C23" s="28">
        <f>'Provincial CPIs 1'!C23/'Provincial CPIs 1'!C22*100-100</f>
        <v>11.220488963665204</v>
      </c>
      <c r="D23" s="28">
        <f>'Provincial CPIs 1'!D23/'Provincial CPIs 1'!D22*100-100</f>
        <v>10.16472649864464</v>
      </c>
      <c r="E23" s="28">
        <f>'Provincial CPIs 1'!E23/'Provincial CPIs 1'!E22*100-100</f>
        <v>16.22249946766543</v>
      </c>
      <c r="F23" s="28">
        <f>'Provincial CPIs 1'!F23/'Provincial CPIs 1'!F22*100-100</f>
        <v>14.217579933085744</v>
      </c>
      <c r="G23" s="28">
        <f>'Provincial CPIs 1'!G23/'Provincial CPIs 1'!G22*100-100</f>
        <v>9.047620261220885</v>
      </c>
      <c r="H23" s="28">
        <f>'Provincial CPIs 1'!H23/'Provincial CPIs 1'!H22*100-100</f>
        <v>9.06890006789736</v>
      </c>
      <c r="I23" s="28">
        <f>'Provincial CPIs 1'!I23/'Provincial CPIs 1'!I22*100-100</f>
        <v>11.98906932407509</v>
      </c>
      <c r="J23" s="28">
        <f>'Provincial CPIs 1'!J23/'Provincial CPIs 1'!J22*100-100</f>
        <v>11.039875728371484</v>
      </c>
      <c r="K23" s="28">
        <f>'Provincial CPIs 1'!K23/'Provincial CPIs 1'!K22*100-100</f>
        <v>14.049802064070633</v>
      </c>
      <c r="L23" s="28">
        <f>'Provincial CPIs 1'!L23/'Provincial CPIs 1'!L22*100-100</f>
        <v>18.496127372043887</v>
      </c>
      <c r="M23" s="28">
        <f>'Provincial CPIs 1'!M23/'Provincial CPIs 1'!M22*100-100</f>
        <v>13.524327308195595</v>
      </c>
      <c r="O23" s="28"/>
      <c r="P23" s="59"/>
    </row>
    <row r="24" spans="2:16" ht="12.75">
      <c r="B24" s="26" t="s">
        <v>132</v>
      </c>
      <c r="C24" s="28">
        <f>'Provincial CPIs 1'!C24/'Provincial CPIs 1'!C23*100-100</f>
        <v>25.20307759978874</v>
      </c>
      <c r="D24" s="28">
        <f>'Provincial CPIs 1'!D24/'Provincial CPIs 1'!D23*100-100</f>
        <v>21.333023938259828</v>
      </c>
      <c r="E24" s="28">
        <f>'Provincial CPIs 1'!E24/'Provincial CPIs 1'!E23*100-100</f>
        <v>29.363977546204637</v>
      </c>
      <c r="F24" s="28">
        <f>'Provincial CPIs 1'!F24/'Provincial CPIs 1'!F23*100-100</f>
        <v>19.262505336368022</v>
      </c>
      <c r="G24" s="28">
        <f>'Provincial CPIs 1'!G24/'Provincial CPIs 1'!G23*100-100</f>
        <v>49.64668977506378</v>
      </c>
      <c r="H24" s="28">
        <f>'Provincial CPIs 1'!H24/'Provincial CPIs 1'!H23*100-100</f>
        <v>23.794734868458775</v>
      </c>
      <c r="I24" s="28">
        <f>'Provincial CPIs 1'!I24/'Provincial CPIs 1'!I23*100-100</f>
        <v>21.60370246886221</v>
      </c>
      <c r="J24" s="28">
        <f>'Provincial CPIs 1'!J24/'Provincial CPIs 1'!J23*100-100</f>
        <v>25.289537716976525</v>
      </c>
      <c r="K24" s="28">
        <f>'Provincial CPIs 1'!K24/'Provincial CPIs 1'!K23*100-100</f>
        <v>20.54750029183478</v>
      </c>
      <c r="L24" s="28">
        <f>'Provincial CPIs 1'!L24/'Provincial CPIs 1'!L23*100-100</f>
        <v>27.328466657150827</v>
      </c>
      <c r="M24" s="28">
        <f>'Provincial CPIs 1'!M24/'Provincial CPIs 1'!M23*100-100</f>
        <v>26.59309215152716</v>
      </c>
      <c r="O24" s="28"/>
      <c r="P24" s="59"/>
    </row>
    <row r="25" spans="2:16" ht="12.75">
      <c r="B25" s="26" t="s">
        <v>136</v>
      </c>
      <c r="C25" s="28">
        <f>'Provincial CPIs 1'!C25/'Provincial CPIs 1'!C24*100-100</f>
        <v>18.334021770450576</v>
      </c>
      <c r="D25" s="28">
        <f>'Provincial CPIs 1'!D25/'Provincial CPIs 1'!D24*100-100</f>
        <v>18.479309172558445</v>
      </c>
      <c r="E25" s="28">
        <f>'Provincial CPIs 1'!E25/'Provincial CPIs 1'!E24*100-100</f>
        <v>21.107845501967446</v>
      </c>
      <c r="F25" s="28">
        <f>'Provincial CPIs 1'!F25/'Provincial CPIs 1'!F24*100-100</f>
        <v>24.617949155160403</v>
      </c>
      <c r="G25" s="28">
        <f>'Provincial CPIs 1'!G25/'Provincial CPIs 1'!G24*100-100</f>
        <v>17.12035132899348</v>
      </c>
      <c r="H25" s="28">
        <f>'Provincial CPIs 1'!H25/'Provincial CPIs 1'!H24*100-100</f>
        <v>19.54104367037621</v>
      </c>
      <c r="I25" s="28">
        <f>'Provincial CPIs 1'!I25/'Provincial CPIs 1'!I24*100-100</f>
        <v>15.523530883021564</v>
      </c>
      <c r="J25" s="28">
        <f>'Provincial CPIs 1'!J25/'Provincial CPIs 1'!J24*100-100</f>
        <v>18.876403594668517</v>
      </c>
      <c r="K25" s="28">
        <f>'Provincial CPIs 1'!K25/'Provincial CPIs 1'!K24*100-100</f>
        <v>22.885576892552464</v>
      </c>
      <c r="L25" s="28">
        <f>'Provincial CPIs 1'!L25/'Provincial CPIs 1'!L24*100-100</f>
        <v>11.88949001484454</v>
      </c>
      <c r="M25" s="28">
        <f>'Provincial CPIs 1'!M25/'Provincial CPIs 1'!M24*100-100</f>
        <v>17.6409633173581</v>
      </c>
      <c r="O25" s="28"/>
      <c r="P25" s="59"/>
    </row>
    <row r="26" spans="2:16" ht="12.75">
      <c r="B26" s="26" t="s">
        <v>137</v>
      </c>
      <c r="C26" s="28">
        <f>'Provincial CPIs 1'!C26/'Provincial CPIs 1'!C25*100-100</f>
        <v>14.543396195142137</v>
      </c>
      <c r="D26" s="28">
        <f>'Provincial CPIs 1'!D26/'Provincial CPIs 1'!D25*100-100</f>
        <v>17.47569261573929</v>
      </c>
      <c r="E26" s="28">
        <f>'Provincial CPIs 1'!E26/'Provincial CPIs 1'!E25*100-100</f>
        <v>20.26171036226185</v>
      </c>
      <c r="F26" s="28">
        <f>'Provincial CPIs 1'!F26/'Provincial CPIs 1'!F25*100-100</f>
        <v>19.175216771979493</v>
      </c>
      <c r="G26" s="28">
        <f>'Provincial CPIs 1'!G26/'Provincial CPIs 1'!G25*100-100</f>
        <v>10.414267545106682</v>
      </c>
      <c r="H26" s="28">
        <f>'Provincial CPIs 1'!H26/'Provincial CPIs 1'!H25*100-100</f>
        <v>17.384066713718795</v>
      </c>
      <c r="I26" s="28">
        <f>'Provincial CPIs 1'!I26/'Provincial CPIs 1'!I25*100-100</f>
        <v>14.083952272329455</v>
      </c>
      <c r="J26" s="28">
        <f>'Provincial CPIs 1'!J26/'Provincial CPIs 1'!J25*100-100</f>
        <v>13.710206651197709</v>
      </c>
      <c r="K26" s="28">
        <f>'Provincial CPIs 1'!K26/'Provincial CPIs 1'!K25*100-100</f>
        <v>16.51617705672126</v>
      </c>
      <c r="L26" s="28">
        <f>'Provincial CPIs 1'!L26/'Provincial CPIs 1'!L25*100-100</f>
        <v>13.530310102240975</v>
      </c>
      <c r="M26" s="28">
        <f>'Provincial CPIs 1'!M26/'Provincial CPIs 1'!M25*100-100</f>
        <v>15.134480884813655</v>
      </c>
      <c r="O26" s="28"/>
      <c r="P26" s="59"/>
    </row>
    <row r="27" spans="2:16" ht="12.75">
      <c r="B27" s="26" t="s">
        <v>138</v>
      </c>
      <c r="C27" s="28">
        <f>'Provincial CPIs 1'!C27/'Provincial CPIs 1'!C26*100-100</f>
        <v>31.466408388189507</v>
      </c>
      <c r="D27" s="28">
        <f>'Provincial CPIs 1'!D27/'Provincial CPIs 1'!D26*100-100</f>
        <v>33.857371024028026</v>
      </c>
      <c r="E27" s="28">
        <f>'Provincial CPIs 1'!E27/'Provincial CPIs 1'!E26*100-100</f>
        <v>45.1683126117305</v>
      </c>
      <c r="F27" s="28">
        <f>'Provincial CPIs 1'!F27/'Provincial CPIs 1'!F26*100-100</f>
        <v>31.818462470521382</v>
      </c>
      <c r="G27" s="28">
        <f>'Provincial CPIs 1'!G27/'Provincial CPIs 1'!G26*100-100</f>
        <v>28.844620373629965</v>
      </c>
      <c r="H27" s="28">
        <f>'Provincial CPIs 1'!H27/'Provincial CPIs 1'!H26*100-100</f>
        <v>31.405974233295098</v>
      </c>
      <c r="I27" s="28">
        <f>'Provincial CPIs 1'!I27/'Provincial CPIs 1'!I26*100-100</f>
        <v>34.0041939148679</v>
      </c>
      <c r="J27" s="28">
        <f>'Provincial CPIs 1'!J27/'Provincial CPIs 1'!J26*100-100</f>
        <v>30.528418325324168</v>
      </c>
      <c r="K27" s="28">
        <f>'Provincial CPIs 1'!K27/'Provincial CPIs 1'!K26*100-100</f>
        <v>35.40391550061349</v>
      </c>
      <c r="L27" s="28">
        <f>'Provincial CPIs 1'!L27/'Provincial CPIs 1'!L26*100-100</f>
        <v>26.832825208435708</v>
      </c>
      <c r="M27" s="28">
        <f>'Provincial CPIs 1'!M27/'Provincial CPIs 1'!M26*100-100</f>
        <v>31.663955826202425</v>
      </c>
      <c r="O27" s="28"/>
      <c r="P27" s="59"/>
    </row>
    <row r="28" spans="2:16" ht="12.75">
      <c r="B28" s="26" t="s">
        <v>139</v>
      </c>
      <c r="C28" s="28">
        <f>'Provincial CPIs 1'!C28/'Provincial CPIs 1'!C27*100-100</f>
        <v>34.883501509402066</v>
      </c>
      <c r="D28" s="28">
        <f>'Provincial CPIs 1'!D28/'Provincial CPIs 1'!D27*100-100</f>
        <v>36.54222919728417</v>
      </c>
      <c r="E28" s="28">
        <f>'Provincial CPIs 1'!E28/'Provincial CPIs 1'!E27*100-100</f>
        <v>37.68760801203638</v>
      </c>
      <c r="F28" s="28">
        <f>'Provincial CPIs 1'!F28/'Provincial CPIs 1'!F27*100-100</f>
        <v>38.8657681463512</v>
      </c>
      <c r="G28" s="28">
        <f>'Provincial CPIs 1'!G28/'Provincial CPIs 1'!G27*100-100</f>
        <v>31.886347223135402</v>
      </c>
      <c r="H28" s="28">
        <f>'Provincial CPIs 1'!H28/'Provincial CPIs 1'!H27*100-100</f>
        <v>42.83865367688975</v>
      </c>
      <c r="I28" s="28">
        <f>'Provincial CPIs 1'!I28/'Provincial CPIs 1'!I27*100-100</f>
        <v>39.180617694710435</v>
      </c>
      <c r="J28" s="28">
        <f>'Provincial CPIs 1'!J28/'Provincial CPIs 1'!J27*100-100</f>
        <v>33.47208149136716</v>
      </c>
      <c r="K28" s="28">
        <f>'Provincial CPIs 1'!K28/'Provincial CPIs 1'!K27*100-100</f>
        <v>40.44943205581231</v>
      </c>
      <c r="L28" s="28">
        <f>'Provincial CPIs 1'!L28/'Provincial CPIs 1'!L27*100-100</f>
        <v>31.59676688147249</v>
      </c>
      <c r="M28" s="28">
        <f>'Provincial CPIs 1'!M28/'Provincial CPIs 1'!M27*100-100</f>
        <v>35.53148413005377</v>
      </c>
      <c r="O28" s="28"/>
      <c r="P28" s="59"/>
    </row>
    <row r="29" spans="2:16" ht="12.75">
      <c r="B29" s="26" t="s">
        <v>140</v>
      </c>
      <c r="C29" s="28">
        <f>'Provincial CPIs 1'!C29/'Provincial CPIs 1'!C28*100-100</f>
        <v>11.177858176262063</v>
      </c>
      <c r="D29" s="28">
        <f>'Provincial CPIs 1'!D29/'Provincial CPIs 1'!D28*100-100</f>
        <v>8.907854729557968</v>
      </c>
      <c r="E29" s="28">
        <f>'Provincial CPIs 1'!E29/'Provincial CPIs 1'!E28*100-100</f>
        <v>9.125132314300117</v>
      </c>
      <c r="F29" s="28">
        <f>'Provincial CPIs 1'!F29/'Provincial CPIs 1'!F28*100-100</f>
        <v>8.829056757916149</v>
      </c>
      <c r="G29" s="28">
        <f>'Provincial CPIs 1'!G29/'Provincial CPIs 1'!G28*100-100</f>
        <v>7.034349487867388</v>
      </c>
      <c r="H29" s="28">
        <f>'Provincial CPIs 1'!H29/'Provincial CPIs 1'!H28*100-100</f>
        <v>7.249571346544741</v>
      </c>
      <c r="I29" s="28">
        <f>'Provincial CPIs 1'!I29/'Provincial CPIs 1'!I28*100-100</f>
        <v>7.03307007860829</v>
      </c>
      <c r="J29" s="28">
        <f>'Provincial CPIs 1'!J29/'Provincial CPIs 1'!J28*100-100</f>
        <v>7.424898043522148</v>
      </c>
      <c r="K29" s="28">
        <f>'Provincial CPIs 1'!K29/'Provincial CPIs 1'!K28*100-100</f>
        <v>7.919366818294378</v>
      </c>
      <c r="L29" s="28">
        <f>'Provincial CPIs 1'!L29/'Provincial CPIs 1'!L28*100-100</f>
        <v>8.54916132249923</v>
      </c>
      <c r="M29" s="28">
        <f>'Provincial CPIs 1'!M29/'Provincial CPIs 1'!M28*100-100</f>
        <v>8.436724574130068</v>
      </c>
      <c r="O29" s="28"/>
      <c r="P29" s="59"/>
    </row>
    <row r="30" spans="2:16" ht="12.75">
      <c r="B30" s="26" t="s">
        <v>141</v>
      </c>
      <c r="C30" s="28">
        <f>'Provincial CPIs 1'!C30/'Provincial CPIs 1'!C29*100-100</f>
        <v>3.350268393147445</v>
      </c>
      <c r="D30" s="28">
        <f>'Provincial CPIs 1'!D30/'Provincial CPIs 1'!D29*100-100</f>
        <v>5.014853739587394</v>
      </c>
      <c r="E30" s="28">
        <f>'Provincial CPIs 1'!E30/'Provincial CPIs 1'!E29*100-100</f>
        <v>5.5709614539132275</v>
      </c>
      <c r="F30" s="28">
        <f>'Provincial CPIs 1'!F30/'Provincial CPIs 1'!F29*100-100</f>
        <v>5.195553092132329</v>
      </c>
      <c r="G30" s="28">
        <f>'Provincial CPIs 1'!G30/'Provincial CPIs 1'!G29*100-100</f>
        <v>4.786926658799246</v>
      </c>
      <c r="H30" s="28">
        <f>'Provincial CPIs 1'!H30/'Provincial CPIs 1'!H29*100-100</f>
        <v>2.44571529294484</v>
      </c>
      <c r="I30" s="28">
        <f>'Provincial CPIs 1'!I30/'Provincial CPIs 1'!I29*100-100</f>
        <v>5.1250164820546615</v>
      </c>
      <c r="J30" s="28">
        <f>'Provincial CPIs 1'!J30/'Provincial CPIs 1'!J29*100-100</f>
        <v>3.5049676049487175</v>
      </c>
      <c r="K30" s="28">
        <f>'Provincial CPIs 1'!K30/'Provincial CPIs 1'!K29*100-100</f>
        <v>3.6749413525629393</v>
      </c>
      <c r="L30" s="28">
        <f>'Provincial CPIs 1'!L30/'Provincial CPIs 1'!L29*100-100</f>
        <v>2.2052998853245356</v>
      </c>
      <c r="M30" s="28">
        <f>'Provincial CPIs 1'!M30/'Provincial CPIs 1'!M29*100-100</f>
        <v>3.8265959268933187</v>
      </c>
      <c r="O30" s="28"/>
      <c r="P30" s="59"/>
    </row>
    <row r="31" spans="2:16" ht="12.75">
      <c r="B31" s="26" t="s">
        <v>142</v>
      </c>
      <c r="C31" s="28">
        <f>'Provincial CPIs 1'!C31/'Provincial CPIs 1'!C30*100-100</f>
        <v>6.230257646282823</v>
      </c>
      <c r="D31" s="28">
        <f>'Provincial CPIs 1'!D31/'Provincial CPIs 1'!D30*100-100</f>
        <v>3.119304149794317</v>
      </c>
      <c r="E31" s="28">
        <f>'Provincial CPIs 1'!E31/'Provincial CPIs 1'!E30*100-100</f>
        <v>1.492900978471809</v>
      </c>
      <c r="F31" s="28">
        <f>'Provincial CPIs 1'!F31/'Provincial CPIs 1'!F30*100-100</f>
        <v>1.4297424248651112</v>
      </c>
      <c r="G31" s="28">
        <f>'Provincial CPIs 1'!G31/'Provincial CPIs 1'!G30*100-100</f>
        <v>5.248862055123112</v>
      </c>
      <c r="H31" s="28">
        <f>'Provincial CPIs 1'!H31/'Provincial CPIs 1'!H30*100-100</f>
        <v>1.9359716381381276</v>
      </c>
      <c r="I31" s="28">
        <f>'Provincial CPIs 1'!I31/'Provincial CPIs 1'!I30*100-100</f>
        <v>1.5797713332718217</v>
      </c>
      <c r="J31" s="28">
        <f>'Provincial CPIs 1'!J31/'Provincial CPIs 1'!J30*100-100</f>
        <v>5.335043842632231</v>
      </c>
      <c r="K31" s="28">
        <f>'Provincial CPIs 1'!K31/'Provincial CPIs 1'!K30*100-100</f>
        <v>4.948261685108136</v>
      </c>
      <c r="L31" s="28">
        <f>'Provincial CPIs 1'!L31/'Provincial CPIs 1'!L30*100-100</f>
        <v>6.223464910992021</v>
      </c>
      <c r="M31" s="28">
        <f>'Provincial CPIs 1'!M31/'Provincial CPIs 1'!M30*100-100</f>
        <v>4.372454676621217</v>
      </c>
      <c r="O31" s="28"/>
      <c r="P31" s="59"/>
    </row>
    <row r="32" spans="2:16" ht="12.75">
      <c r="B32" s="26" t="s">
        <v>143</v>
      </c>
      <c r="C32" s="28">
        <f>'Provincial CPIs 1'!C32/'Provincial CPIs 1'!C31*100-100</f>
        <v>4.408752472056605</v>
      </c>
      <c r="D32" s="28">
        <f>'Provincial CPIs 1'!D32/'Provincial CPIs 1'!D31*100-100</f>
        <v>3.3349006143500475</v>
      </c>
      <c r="E32" s="28">
        <f>'Provincial CPIs 1'!E32/'Provincial CPIs 1'!E31*100-100</f>
        <v>3.59899702978403</v>
      </c>
      <c r="F32" s="28">
        <f>'Provincial CPIs 1'!F32/'Provincial CPIs 1'!F31*100-100</f>
        <v>0.6294361928332393</v>
      </c>
      <c r="G32" s="28">
        <f>'Provincial CPIs 1'!G32/'Provincial CPIs 1'!G31*100-100</f>
        <v>3.812613299380601</v>
      </c>
      <c r="H32" s="28">
        <f>'Provincial CPIs 1'!H32/'Provincial CPIs 1'!H31*100-100</f>
        <v>3.952270329343648</v>
      </c>
      <c r="I32" s="28">
        <f>'Provincial CPIs 1'!I32/'Provincial CPIs 1'!I31*100-100</f>
        <v>3.353566788687985</v>
      </c>
      <c r="J32" s="28">
        <f>'Provincial CPIs 1'!J32/'Provincial CPIs 1'!J31*100-100</f>
        <v>2.3689242451351475</v>
      </c>
      <c r="K32" s="28">
        <f>'Provincial CPIs 1'!K32/'Provincial CPIs 1'!K31*100-100</f>
        <v>3.381871645065388</v>
      </c>
      <c r="L32" s="28">
        <f>'Provincial CPIs 1'!L32/'Provincial CPIs 1'!L31*100-100</f>
        <v>3.141421895126868</v>
      </c>
      <c r="M32" s="28">
        <f>'Provincial CPIs 1'!M32/'Provincial CPIs 1'!M31*100-100</f>
        <v>3.152993170310282</v>
      </c>
      <c r="O32" s="28"/>
      <c r="P32" s="59"/>
    </row>
    <row r="33" spans="2:16" ht="12.75">
      <c r="B33" s="26" t="s">
        <v>124</v>
      </c>
      <c r="C33" s="28">
        <f>'Provincial CPIs 1'!C33/'Provincial CPIs 1'!C32*100-100</f>
        <v>2.547426854762236</v>
      </c>
      <c r="D33" s="28">
        <f>'Provincial CPIs 1'!D33/'Provincial CPIs 1'!D32*100-100</f>
        <v>3.7915521698824506</v>
      </c>
      <c r="E33" s="28">
        <f>'Provincial CPIs 1'!E33/'Provincial CPIs 1'!E32*100-100</f>
        <v>2.591714183243994</v>
      </c>
      <c r="F33" s="28">
        <f>'Provincial CPIs 1'!F33/'Provincial CPIs 1'!F32*100-100</f>
        <v>6.756664552190458</v>
      </c>
      <c r="G33" s="28">
        <f>'Provincial CPIs 1'!G33/'Provincial CPIs 1'!G32*100-100</f>
        <v>3.867555672332273</v>
      </c>
      <c r="H33" s="28">
        <f>'Provincial CPIs 1'!H33/'Provincial CPIs 1'!H32*100-100</f>
        <v>5.745992371477854</v>
      </c>
      <c r="I33" s="28">
        <f>'Provincial CPIs 1'!I33/'Provincial CPIs 1'!I32*100-100</f>
        <v>3.485578946555904</v>
      </c>
      <c r="J33" s="28">
        <f>'Provincial CPIs 1'!J33/'Provincial CPIs 1'!J32*100-100</f>
        <v>4.415369448314138</v>
      </c>
      <c r="K33" s="28">
        <f>'Provincial CPIs 1'!K33/'Provincial CPIs 1'!K32*100-100</f>
        <v>4.71656019947568</v>
      </c>
      <c r="L33" s="28">
        <f>'Provincial CPIs 1'!L33/'Provincial CPIs 1'!L32*100-100</f>
        <v>4.343805763505841</v>
      </c>
      <c r="M33" s="28">
        <f>'Provincial CPIs 1'!M33/'Provincial CPIs 1'!M32*100-100</f>
        <v>4.223345768934024</v>
      </c>
      <c r="O33" s="28"/>
      <c r="P33" s="59"/>
    </row>
    <row r="34" spans="2:16" ht="12.75">
      <c r="B34" s="26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O34" s="28"/>
      <c r="P34" s="59"/>
    </row>
    <row r="35" spans="1:16" ht="12.75">
      <c r="A35" s="5">
        <v>2021</v>
      </c>
      <c r="B35" s="26" t="s">
        <v>125</v>
      </c>
      <c r="C35" s="28">
        <f>'Provincial CPIs 1'!C35/'Provincial CPIs 1'!C33*100-100</f>
        <v>5.754273656012401</v>
      </c>
      <c r="D35" s="28">
        <f>'Provincial CPIs 1'!D35/'Provincial CPIs 1'!D33*100-100</f>
        <v>8.302335656990053</v>
      </c>
      <c r="E35" s="28">
        <f>'Provincial CPIs 1'!E35/'Provincial CPIs 1'!E33*100-100</f>
        <v>3.6292386693942262</v>
      </c>
      <c r="F35" s="28">
        <f>'Provincial CPIs 1'!F35/'Provincial CPIs 1'!F33*100-100</f>
        <v>6.400245397853354</v>
      </c>
      <c r="G35" s="28">
        <f>'Provincial CPIs 1'!G35/'Provincial CPIs 1'!G33*100-100</f>
        <v>5.121107873879922</v>
      </c>
      <c r="H35" s="28">
        <f>'Provincial CPIs 1'!H35/'Provincial CPIs 1'!H33*100-100</f>
        <v>6.774972115207632</v>
      </c>
      <c r="I35" s="28">
        <f>'Provincial CPIs 1'!I35/'Provincial CPIs 1'!I33*100-100</f>
        <v>5.174508124917082</v>
      </c>
      <c r="J35" s="28">
        <f>'Provincial CPIs 1'!J35/'Provincial CPIs 1'!J33*100-100</f>
        <v>4.768571688728372</v>
      </c>
      <c r="K35" s="28">
        <f>'Provincial CPIs 1'!K35/'Provincial CPIs 1'!K33*100-100</f>
        <v>5.92148882986379</v>
      </c>
      <c r="L35" s="28">
        <f>'Provincial CPIs 1'!L35/'Provincial CPIs 1'!L33*100-100</f>
        <v>4.0386754180367035</v>
      </c>
      <c r="M35" s="28">
        <f>'Provincial CPIs 1'!M35/'Provincial CPIs 1'!M33*100-100</f>
        <v>5.426506975074631</v>
      </c>
      <c r="O35" s="28"/>
      <c r="P35" s="59"/>
    </row>
    <row r="36" spans="2:16" ht="12.75">
      <c r="B36" s="26" t="s">
        <v>129</v>
      </c>
      <c r="C36" s="28">
        <f>'Provincial CPIs 1'!C36/'Provincial CPIs 1'!C35*100-100</f>
        <v>3.0800677464603723</v>
      </c>
      <c r="D36" s="28">
        <f>'Provincial CPIs 1'!D36/'Provincial CPIs 1'!D35*100-100</f>
        <v>3.968872415494417</v>
      </c>
      <c r="E36" s="28">
        <f>'Provincial CPIs 1'!E36/'Provincial CPIs 1'!E35*100-100</f>
        <v>4.220429009218378</v>
      </c>
      <c r="F36" s="28">
        <f>'Provincial CPIs 1'!F36/'Provincial CPIs 1'!F35*100-100</f>
        <v>4.192416143996837</v>
      </c>
      <c r="G36" s="28">
        <f>'Provincial CPIs 1'!G36/'Provincial CPIs 1'!G35*100-100</f>
        <v>4.630401751497715</v>
      </c>
      <c r="H36" s="28">
        <f>'Provincial CPIs 1'!H36/'Provincial CPIs 1'!H35*100-100</f>
        <v>6.011877273465302</v>
      </c>
      <c r="I36" s="28">
        <f>'Provincial CPIs 1'!I36/'Provincial CPIs 1'!I35*100-100</f>
        <v>2.8002650025831457</v>
      </c>
      <c r="J36" s="28">
        <f>'Provincial CPIs 1'!J36/'Provincial CPIs 1'!J35*100-100</f>
        <v>2.638724197882354</v>
      </c>
      <c r="K36" s="28">
        <f>'Provincial CPIs 1'!K36/'Provincial CPIs 1'!K35*100-100</f>
        <v>2.058778487831276</v>
      </c>
      <c r="L36" s="28">
        <f>'Provincial CPIs 1'!L36/'Provincial CPIs 1'!L35*100-100</f>
        <v>3.0424286463371715</v>
      </c>
      <c r="M36" s="28">
        <f>'Provincial CPIs 1'!M36/'Provincial CPIs 1'!M35*100-100</f>
        <v>3.4536282721653038</v>
      </c>
      <c r="O36" s="28"/>
      <c r="P36" s="59"/>
    </row>
    <row r="37" spans="2:16" ht="12.75">
      <c r="B37" s="26" t="s">
        <v>132</v>
      </c>
      <c r="C37" s="28">
        <f>'Provincial CPIs 1'!C37/'Provincial CPIs 1'!C36*100-100</f>
        <v>1.9717777151547295</v>
      </c>
      <c r="D37" s="28">
        <f>'Provincial CPIs 1'!D37/'Provincial CPIs 1'!D36*100-100</f>
        <v>2.2471007637463742</v>
      </c>
      <c r="E37" s="28">
        <f>'Provincial CPIs 1'!E37/'Provincial CPIs 1'!E36*100-100</f>
        <v>1.1810137368209297</v>
      </c>
      <c r="F37" s="28">
        <f>'Provincial CPIs 1'!F37/'Provincial CPIs 1'!F36*100-100</f>
        <v>2.8829897998099057</v>
      </c>
      <c r="G37" s="28">
        <f>'Provincial CPIs 1'!G37/'Provincial CPIs 1'!G36*100-100</f>
        <v>2.0012942495164054</v>
      </c>
      <c r="H37" s="28">
        <f>'Provincial CPIs 1'!H37/'Provincial CPIs 1'!H36*100-100</f>
        <v>0.7379723752925997</v>
      </c>
      <c r="I37" s="28">
        <f>'Provincial CPIs 1'!I37/'Provincial CPIs 1'!I36*100-100</f>
        <v>1.3757572081547522</v>
      </c>
      <c r="J37" s="28">
        <f>'Provincial CPIs 1'!J37/'Provincial CPIs 1'!J36*100-100</f>
        <v>2.9613710598100056</v>
      </c>
      <c r="K37" s="28">
        <f>'Provincial CPIs 1'!K37/'Provincial CPIs 1'!K36*100-100</f>
        <v>2.995411508220286</v>
      </c>
      <c r="L37" s="28">
        <f>'Provincial CPIs 1'!L37/'Provincial CPIs 1'!L36*100-100</f>
        <v>2.338446255462756</v>
      </c>
      <c r="M37" s="28">
        <f>'Provincial CPIs 1'!M37/'Provincial CPIs 1'!M36*100-100</f>
        <v>2.258130036474256</v>
      </c>
      <c r="O37" s="28"/>
      <c r="P37" s="59"/>
    </row>
    <row r="38" spans="2:16" ht="12.75">
      <c r="B38" s="26" t="s">
        <v>136</v>
      </c>
      <c r="C38" s="28">
        <f>'Provincial CPIs 1'!C38/'Provincial CPIs 1'!C37*100-100</f>
        <v>0.5939817604182451</v>
      </c>
      <c r="D38" s="28">
        <f>'Provincial CPIs 1'!D38/'Provincial CPIs 1'!D37*100-100</f>
        <v>0.9950399497409563</v>
      </c>
      <c r="E38" s="28">
        <f>'Provincial CPIs 1'!E38/'Provincial CPIs 1'!E37*100-100</f>
        <v>2.1308668408895244</v>
      </c>
      <c r="F38" s="28">
        <f>'Provincial CPIs 1'!F38/'Provincial CPIs 1'!F37*100-100</f>
        <v>1.8951239096480066</v>
      </c>
      <c r="G38" s="28">
        <f>'Provincial CPIs 1'!G38/'Provincial CPIs 1'!G37*100-100</f>
        <v>1.9275845515000185</v>
      </c>
      <c r="H38" s="28">
        <f>'Provincial CPIs 1'!H38/'Provincial CPIs 1'!H37*100-100</f>
        <v>2.616744198175496</v>
      </c>
      <c r="I38" s="28">
        <f>'Provincial CPIs 1'!I38/'Provincial CPIs 1'!I37*100-100</f>
        <v>2.282885225830114</v>
      </c>
      <c r="J38" s="28">
        <f>'Provincial CPIs 1'!J38/'Provincial CPIs 1'!J37*100-100</f>
        <v>1.103309887934671</v>
      </c>
      <c r="K38" s="28">
        <f>'Provincial CPIs 1'!K38/'Provincial CPIs 1'!K37*100-100</f>
        <v>1.830823732598148</v>
      </c>
      <c r="L38" s="28">
        <f>'Provincial CPIs 1'!L38/'Provincial CPIs 1'!L37*100-100</f>
        <v>1.5995853737816361</v>
      </c>
      <c r="M38" s="28">
        <f>'Provincial CPIs 1'!M38/'Provincial CPIs 1'!M37*100-100</f>
        <v>1.5848649699345003</v>
      </c>
      <c r="O38" s="28"/>
      <c r="P38" s="59"/>
    </row>
    <row r="39" spans="2:16" ht="12.75">
      <c r="B39" s="26" t="s">
        <v>137</v>
      </c>
      <c r="C39" s="28">
        <f>'Provincial CPIs 1'!C39/'Provincial CPIs 1'!C38*100-100</f>
        <v>3.9616707402212654</v>
      </c>
      <c r="D39" s="28">
        <f>'Provincial CPIs 1'!D39/'Provincial CPIs 1'!D38*100-100</f>
        <v>2.4077116722183405</v>
      </c>
      <c r="E39" s="28">
        <f>'Provincial CPIs 1'!E39/'Provincial CPIs 1'!E38*100-100</f>
        <v>1.9059704746173622</v>
      </c>
      <c r="F39" s="28">
        <f>'Provincial CPIs 1'!F39/'Provincial CPIs 1'!F38*100-100</f>
        <v>2.7919627271898406</v>
      </c>
      <c r="G39" s="28">
        <f>'Provincial CPIs 1'!G39/'Provincial CPIs 1'!G38*100-100</f>
        <v>3.6330457113012073</v>
      </c>
      <c r="H39" s="28">
        <f>'Provincial CPIs 1'!H39/'Provincial CPIs 1'!H38*100-100</f>
        <v>1.923264543029802</v>
      </c>
      <c r="I39" s="28">
        <f>'Provincial CPIs 1'!I39/'Provincial CPIs 1'!I38*100-100</f>
        <v>0.9786794046071208</v>
      </c>
      <c r="J39" s="28">
        <f>'Provincial CPIs 1'!J39/'Provincial CPIs 1'!J38*100-100</f>
        <v>2.5533136496531625</v>
      </c>
      <c r="K39" s="28">
        <f>'Provincial CPIs 1'!K39/'Provincial CPIs 1'!K38*100-100</f>
        <v>1.9121889070469393</v>
      </c>
      <c r="L39" s="28">
        <f>'Provincial CPIs 1'!L39/'Provincial CPIs 1'!L38*100-100</f>
        <v>2.3852192297376433</v>
      </c>
      <c r="M39" s="28">
        <f>'Provincial CPIs 1'!M39/'Provincial CPIs 1'!M38*100-100</f>
        <v>2.5423083550482772</v>
      </c>
      <c r="O39" s="28"/>
      <c r="P39" s="59"/>
    </row>
    <row r="40" spans="2:16" ht="12.75">
      <c r="B40" s="26" t="s">
        <v>138</v>
      </c>
      <c r="C40" s="28">
        <f>'Provincial CPIs 1'!C40/'Provincial CPIs 1'!C39*100-100</f>
        <v>2.59813921830947</v>
      </c>
      <c r="D40" s="28">
        <f>'Provincial CPIs 1'!D40/'Provincial CPIs 1'!D39*100-100</f>
        <v>3.6291138332494484</v>
      </c>
      <c r="E40" s="28">
        <f>'Provincial CPIs 1'!E40/'Provincial CPIs 1'!E39*100-100</f>
        <v>7.2892966910877135</v>
      </c>
      <c r="F40" s="28">
        <f>'Provincial CPIs 1'!F40/'Provincial CPIs 1'!F39*100-100</f>
        <v>4.108580695963298</v>
      </c>
      <c r="G40" s="28">
        <f>'Provincial CPIs 1'!G40/'Provincial CPIs 1'!G39*100-100</f>
        <v>3.048417023727069</v>
      </c>
      <c r="H40" s="28">
        <f>'Provincial CPIs 1'!H40/'Provincial CPIs 1'!H39*100-100</f>
        <v>2.43289461048181</v>
      </c>
      <c r="I40" s="28">
        <f>'Provincial CPIs 1'!I40/'Provincial CPIs 1'!I39*100-100</f>
        <v>2.0157903233237136</v>
      </c>
      <c r="J40" s="28">
        <f>'Provincial CPIs 1'!J40/'Provincial CPIs 1'!J39*100-100</f>
        <v>2.8214215011008577</v>
      </c>
      <c r="K40" s="28">
        <f>'Provincial CPIs 1'!K40/'Provincial CPIs 1'!K39*100-100</f>
        <v>2.8844769479459558</v>
      </c>
      <c r="L40" s="28">
        <f>'Provincial CPIs 1'!L40/'Provincial CPIs 1'!L39*100-100</f>
        <v>5.317861264154942</v>
      </c>
      <c r="M40" s="28">
        <f>'Provincial CPIs 1'!M40/'Provincial CPIs 1'!M39*100-100</f>
        <v>3.8817835386974195</v>
      </c>
      <c r="O40" s="28"/>
      <c r="P40" s="59"/>
    </row>
    <row r="41" spans="2:16" ht="12.75">
      <c r="B41" s="26" t="s">
        <v>139</v>
      </c>
      <c r="C41" s="28">
        <f>'Provincial CPIs 1'!C41/'Provincial CPIs 1'!C40*100-100</f>
        <v>1.6115686352624863</v>
      </c>
      <c r="D41" s="28">
        <f>'Provincial CPIs 1'!D41/'Provincial CPIs 1'!D40*100-100</f>
        <v>2.1589777444630727</v>
      </c>
      <c r="E41" s="28">
        <f>'Provincial CPIs 1'!E41/'Provincial CPIs 1'!E40*100-100</f>
        <v>2.6747840414507635</v>
      </c>
      <c r="F41" s="28">
        <f>'Provincial CPIs 1'!F41/'Provincial CPIs 1'!F40*100-100</f>
        <v>1.575484082899976</v>
      </c>
      <c r="G41" s="28">
        <f>'Provincial CPIs 1'!G41/'Provincial CPIs 1'!G40*100-100</f>
        <v>3.7251245359872627</v>
      </c>
      <c r="H41" s="28">
        <f>'Provincial CPIs 1'!H41/'Provincial CPIs 1'!H40*100-100</f>
        <v>2.843886249817402</v>
      </c>
      <c r="I41" s="28">
        <f>'Provincial CPIs 1'!I41/'Provincial CPIs 1'!I40*100-100</f>
        <v>2.2232098822512256</v>
      </c>
      <c r="J41" s="28">
        <f>'Provincial CPIs 1'!J41/'Provincial CPIs 1'!J40*100-100</f>
        <v>2.6696203450619578</v>
      </c>
      <c r="K41" s="28">
        <f>'Provincial CPIs 1'!K41/'Provincial CPIs 1'!K40*100-100</f>
        <v>2.4197102618098967</v>
      </c>
      <c r="L41" s="28">
        <f>'Provincial CPIs 1'!L41/'Provincial CPIs 1'!L40*100-100</f>
        <v>3.013017456417373</v>
      </c>
      <c r="M41" s="28">
        <f>'Provincial CPIs 1'!M41/'Provincial CPIs 1'!M40*100-100</f>
        <v>2.561303755520555</v>
      </c>
      <c r="O41" s="28"/>
      <c r="P41" s="59"/>
    </row>
    <row r="42" spans="2:16" ht="12.75">
      <c r="B42" s="26" t="s">
        <v>140</v>
      </c>
      <c r="C42" s="28">
        <f>'Provincial CPIs 1'!C42/'Provincial CPIs 1'!C41*100-100</f>
        <v>3.192653748123277</v>
      </c>
      <c r="D42" s="28">
        <f>'Provincial CPIs 1'!D42/'Provincial CPIs 1'!D41*100-100</f>
        <v>3.635376625558635</v>
      </c>
      <c r="E42" s="28">
        <f>'Provincial CPIs 1'!E42/'Provincial CPIs 1'!E41*100-100</f>
        <v>4.4169123377702135</v>
      </c>
      <c r="F42" s="28">
        <f>'Provincial CPIs 1'!F42/'Provincial CPIs 1'!F41*100-100</f>
        <v>5.668246138590874</v>
      </c>
      <c r="G42" s="28">
        <f>'Provincial CPIs 1'!G42/'Provincial CPIs 1'!G41*100-100</f>
        <v>4.217117194550951</v>
      </c>
      <c r="H42" s="28">
        <f>'Provincial CPIs 1'!H42/'Provincial CPIs 1'!H41*100-100</f>
        <v>5.699028366973607</v>
      </c>
      <c r="I42" s="28">
        <f>'Provincial CPIs 1'!I42/'Provincial CPIs 1'!I41*100-100</f>
        <v>4.007603668708356</v>
      </c>
      <c r="J42" s="28">
        <f>'Provincial CPIs 1'!J42/'Provincial CPIs 1'!J41*100-100</f>
        <v>4.447958991048978</v>
      </c>
      <c r="K42" s="28">
        <f>'Provincial CPIs 1'!K42/'Provincial CPIs 1'!K41*100-100</f>
        <v>3.5334156527769807</v>
      </c>
      <c r="L42" s="28">
        <f>'Provincial CPIs 1'!L42/'Provincial CPIs 1'!L41*100-100</f>
        <v>4.149453402435881</v>
      </c>
      <c r="M42" s="28">
        <f>'Provincial CPIs 1'!M42/'Provincial CPIs 1'!M41*100-100</f>
        <v>4.18267332730251</v>
      </c>
      <c r="O42" s="28"/>
      <c r="P42" s="59"/>
    </row>
    <row r="43" spans="2:16" ht="12.75">
      <c r="B43" s="26" t="s">
        <v>141</v>
      </c>
      <c r="C43" s="28">
        <f>'Provincial CPIs 1'!C43/'Provincial CPIs 1'!C42*100-100</f>
        <v>4.3596013205254565</v>
      </c>
      <c r="D43" s="28">
        <f>'Provincial CPIs 1'!D43/'Provincial CPIs 1'!D42*100-100</f>
        <v>5.120868718299974</v>
      </c>
      <c r="E43" s="28">
        <f>'Provincial CPIs 1'!E43/'Provincial CPIs 1'!E42*100-100</f>
        <v>6.333888881401933</v>
      </c>
      <c r="F43" s="28">
        <f>'Provincial CPIs 1'!F43/'Provincial CPIs 1'!F42*100-100</f>
        <v>5.751680277213197</v>
      </c>
      <c r="G43" s="28">
        <f>'Provincial CPIs 1'!G43/'Provincial CPIs 1'!G42*100-100</f>
        <v>4.492025596311834</v>
      </c>
      <c r="H43" s="28">
        <f>'Provincial CPIs 1'!H43/'Provincial CPIs 1'!H42*100-100</f>
        <v>3.9107049770526885</v>
      </c>
      <c r="I43" s="28">
        <f>'Provincial CPIs 1'!I43/'Provincial CPIs 1'!I42*100-100</f>
        <v>3.582903398506957</v>
      </c>
      <c r="J43" s="28">
        <f>'Provincial CPIs 1'!J43/'Provincial CPIs 1'!J42*100-100</f>
        <v>4.144771404907033</v>
      </c>
      <c r="K43" s="28">
        <f>'Provincial CPIs 1'!K43/'Provincial CPIs 1'!K42*100-100</f>
        <v>4.899580038184041</v>
      </c>
      <c r="L43" s="28">
        <f>'Provincial CPIs 1'!L43/'Provincial CPIs 1'!L42*100-100</f>
        <v>4.384870836698113</v>
      </c>
      <c r="M43" s="28">
        <f>'Provincial CPIs 1'!M43/'Provincial CPIs 1'!M42*100-100</f>
        <v>4.731180312190261</v>
      </c>
      <c r="O43" s="28"/>
      <c r="P43" s="59"/>
    </row>
    <row r="44" spans="2:16" ht="12.75">
      <c r="B44" s="26" t="s">
        <v>142</v>
      </c>
      <c r="C44" s="28">
        <f>'Provincial CPIs 1'!C44/'Provincial CPIs 1'!C43*100-100</f>
        <v>8.289281188003585</v>
      </c>
      <c r="D44" s="28">
        <f>'Provincial CPIs 1'!D44/'Provincial CPIs 1'!D43*100-100</f>
        <v>7.374042201271337</v>
      </c>
      <c r="E44" s="28">
        <f>'Provincial CPIs 1'!E44/'Provincial CPIs 1'!E43*100-100</f>
        <v>3.73212380046985</v>
      </c>
      <c r="F44" s="28">
        <f>'Provincial CPIs 1'!F44/'Provincial CPIs 1'!F43*100-100</f>
        <v>6.188819408339214</v>
      </c>
      <c r="G44" s="28">
        <f>'Provincial CPIs 1'!G44/'Provincial CPIs 1'!G43*100-100</f>
        <v>4.907315503874088</v>
      </c>
      <c r="H44" s="28">
        <f>'Provincial CPIs 1'!H44/'Provincial CPIs 1'!H43*100-100</f>
        <v>5.506085168005953</v>
      </c>
      <c r="I44" s="28">
        <f>'Provincial CPIs 1'!I44/'Provincial CPIs 1'!I43*100-100</f>
        <v>4.309385997550862</v>
      </c>
      <c r="J44" s="28">
        <f>'Provincial CPIs 1'!J44/'Provincial CPIs 1'!J43*100-100</f>
        <v>6.229223335874011</v>
      </c>
      <c r="K44" s="28">
        <f>'Provincial CPIs 1'!K44/'Provincial CPIs 1'!K43*100-100</f>
        <v>5.647994525461584</v>
      </c>
      <c r="L44" s="28">
        <f>'Provincial CPIs 1'!L44/'Provincial CPIs 1'!L43*100-100</f>
        <v>7.719372373444827</v>
      </c>
      <c r="M44" s="28">
        <f>'Provincial CPIs 1'!M44/'Provincial CPIs 1'!M43*100-100</f>
        <v>6.399542179476512</v>
      </c>
      <c r="O44" s="28"/>
      <c r="P44" s="59"/>
    </row>
    <row r="45" spans="2:16" ht="12.75">
      <c r="B45" s="26" t="s">
        <v>143</v>
      </c>
      <c r="C45" s="28">
        <f>'Provincial CPIs 1'!C45/'Provincial CPIs 1'!C44*100-100</f>
        <v>6.247903590261089</v>
      </c>
      <c r="D45" s="28">
        <f>'Provincial CPIs 1'!D45/'Provincial CPIs 1'!D44*100-100</f>
        <v>6.886909639376768</v>
      </c>
      <c r="E45" s="28">
        <f>'Provincial CPIs 1'!E45/'Provincial CPIs 1'!E44*100-100</f>
        <v>3.663521568854563</v>
      </c>
      <c r="F45" s="28">
        <f>'Provincial CPIs 1'!F45/'Provincial CPIs 1'!F44*100-100</f>
        <v>6.4246427280649385</v>
      </c>
      <c r="G45" s="28">
        <f>'Provincial CPIs 1'!G45/'Provincial CPIs 1'!G44*100-100</f>
        <v>4.911833818409676</v>
      </c>
      <c r="H45" s="28">
        <f>'Provincial CPIs 1'!H45/'Provincial CPIs 1'!H44*100-100</f>
        <v>5.895050310541421</v>
      </c>
      <c r="I45" s="28">
        <f>'Provincial CPIs 1'!I45/'Provincial CPIs 1'!I44*100-100</f>
        <v>5.7104148097597545</v>
      </c>
      <c r="J45" s="28">
        <f>'Provincial CPIs 1'!J45/'Provincial CPIs 1'!J44*100-100</f>
        <v>5.977173273710875</v>
      </c>
      <c r="K45" s="28">
        <f>'Provincial CPIs 1'!K45/'Provincial CPIs 1'!K44*100-100</f>
        <v>5.808784096471456</v>
      </c>
      <c r="L45" s="28">
        <f>'Provincial CPIs 1'!L45/'Provincial CPIs 1'!L44*100-100</f>
        <v>5.643708818872156</v>
      </c>
      <c r="M45" s="28">
        <f>'Provincial CPIs 1'!M45/'Provincial CPIs 1'!M44*100-100</f>
        <v>5.764202725518473</v>
      </c>
      <c r="O45" s="28"/>
      <c r="P45" s="59"/>
    </row>
    <row r="46" spans="2:13" ht="12.75">
      <c r="B46" s="26" t="s">
        <v>124</v>
      </c>
      <c r="C46" s="28">
        <f>'Provincial CPIs 1'!C46/'Provincial CPIs 1'!C45*100-100</f>
        <v>4.252423735451785</v>
      </c>
      <c r="D46" s="28">
        <f>'Provincial CPIs 1'!D46/'Provincial CPIs 1'!D45*100-100</f>
        <v>6.478378829943438</v>
      </c>
      <c r="E46" s="28">
        <f>'Provincial CPIs 1'!E46/'Provincial CPIs 1'!E45*100-100</f>
        <v>7.112152012280788</v>
      </c>
      <c r="F46" s="28">
        <f>'Provincial CPIs 1'!F46/'Provincial CPIs 1'!F45*100-100</f>
        <v>5.634929771734008</v>
      </c>
      <c r="G46" s="28">
        <f>'Provincial CPIs 1'!G46/'Provincial CPIs 1'!G45*100-100</f>
        <v>5.208106419404189</v>
      </c>
      <c r="H46" s="28">
        <f>'Provincial CPIs 1'!H46/'Provincial CPIs 1'!H45*100-100</f>
        <v>7.16516213588865</v>
      </c>
      <c r="I46" s="28">
        <f>'Provincial CPIs 1'!I46/'Provincial CPIs 1'!I45*100-100</f>
        <v>5.609291025167849</v>
      </c>
      <c r="J46" s="28">
        <f>'Provincial CPIs 1'!J46/'Provincial CPIs 1'!J45*100-100</f>
        <v>4.941692433187541</v>
      </c>
      <c r="K46" s="28">
        <f>'Provincial CPIs 1'!K46/'Provincial CPIs 1'!K45*100-100</f>
        <v>6.248495470052177</v>
      </c>
      <c r="L46" s="28">
        <f>'Provincial CPIs 1'!L46/'Provincial CPIs 1'!L45*100-100</f>
        <v>5.714670472065507</v>
      </c>
      <c r="M46" s="28">
        <f>'Provincial CPIs 1'!M46/'Provincial CPIs 1'!M45*100-100</f>
        <v>5.759156198190652</v>
      </c>
    </row>
    <row r="48" spans="1:13" ht="12.75">
      <c r="A48" s="5">
        <v>2022</v>
      </c>
      <c r="B48" s="26" t="s">
        <v>125</v>
      </c>
      <c r="C48" s="28">
        <f>'[2]Provincial CPIs I'!C47/'[2]Provincial CPIs I'!C45*100-100</f>
        <v>4.753959682865229</v>
      </c>
      <c r="D48" s="28">
        <f>'[2]Provincial CPIs I'!D47/'[2]Provincial CPIs I'!D45*100-100</f>
        <v>6.3202587166826305</v>
      </c>
      <c r="E48" s="28">
        <f>'[2]Provincial CPIs I'!E47/'[2]Provincial CPIs I'!E45*100-100</f>
        <v>6.09494627454599</v>
      </c>
      <c r="F48" s="28">
        <f>'[2]Provincial CPIs I'!F47/'[2]Provincial CPIs I'!F45*100-100</f>
        <v>5.019721269263329</v>
      </c>
      <c r="G48" s="28">
        <f>'[2]Provincial CPIs I'!G47/'[2]Provincial CPIs I'!G45*100-100</f>
        <v>5.314423054547078</v>
      </c>
      <c r="H48" s="28">
        <f>'[2]Provincial CPIs I'!H47/'[2]Provincial CPIs I'!H45*100-100</f>
        <v>3.8497298807493365</v>
      </c>
      <c r="I48" s="28">
        <f>'[2]Provincial CPIs I'!I47/'[2]Provincial CPIs I'!I45*100-100</f>
        <v>3.6581805709511457</v>
      </c>
      <c r="J48" s="28">
        <f>'[2]Provincial CPIs I'!J47/'[2]Provincial CPIs I'!J45*100-100</f>
        <v>5.811024693999741</v>
      </c>
      <c r="K48" s="28">
        <f>'[2]Provincial CPIs I'!K47/'[2]Provincial CPIs I'!K45*100-100</f>
        <v>5.624599451774586</v>
      </c>
      <c r="L48" s="28">
        <f>'[2]Provincial CPIs I'!L47/'[2]Provincial CPIs I'!L45*100-100</f>
        <v>5.2053964788462395</v>
      </c>
      <c r="M48" s="28">
        <f>'[2]Provincial CPIs I'!M47/'[2]Provincial CPIs I'!M45*100-100</f>
        <v>5.342952411877761</v>
      </c>
    </row>
    <row r="49" spans="2:13" ht="12.75">
      <c r="B49" s="26" t="s">
        <v>129</v>
      </c>
      <c r="C49" s="28">
        <f>'Provincial CPIs 1'!C49/'Provincial CPIs 1'!C48*100-100</f>
        <v>6.466460508909904</v>
      </c>
      <c r="D49" s="28">
        <f>'Provincial CPIs 1'!D49/'Provincial CPIs 1'!D48*100-100</f>
        <v>7.0630183336908345</v>
      </c>
      <c r="E49" s="28">
        <f>'Provincial CPIs 1'!E49/'Provincial CPIs 1'!E48*100-100</f>
        <v>7.636988058745416</v>
      </c>
      <c r="F49" s="28">
        <f>'Provincial CPIs 1'!F49/'Provincial CPIs 1'!F48*100-100</f>
        <v>5.470601540534119</v>
      </c>
      <c r="G49" s="28">
        <f>'Provincial CPIs 1'!G49/'Provincial CPIs 1'!G48*100-100</f>
        <v>8.017897306760275</v>
      </c>
      <c r="H49" s="28">
        <f>'Provincial CPIs 1'!H49/'Provincial CPIs 1'!H48*100-100</f>
        <v>6.930534530651471</v>
      </c>
      <c r="I49" s="28">
        <f>'Provincial CPIs 1'!I49/'Provincial CPIs 1'!I48*100-100</f>
        <v>8.832560819511087</v>
      </c>
      <c r="J49" s="28">
        <f>'Provincial CPIs 1'!J49/'Provincial CPIs 1'!J48*100-100</f>
        <v>7.6340921770050585</v>
      </c>
      <c r="K49" s="28">
        <f>'Provincial CPIs 1'!K49/'Provincial CPIs 1'!K48*100-100</f>
        <v>5.541041054979857</v>
      </c>
      <c r="L49" s="28">
        <f>'Provincial CPIs 1'!L49/'Provincial CPIs 1'!L48*100-100</f>
        <v>7.345723074182715</v>
      </c>
      <c r="M49" s="28">
        <f>'Provincial CPIs 1'!M49/'Provincial CPIs 1'!M48*100-100</f>
        <v>6.994895583090894</v>
      </c>
    </row>
    <row r="50" spans="2:13" ht="12.75">
      <c r="B50" s="26" t="s">
        <v>132</v>
      </c>
      <c r="C50" s="28">
        <f>'Provincial CPIs 1'!C50/'Provincial CPIs 1'!C49*100-100</f>
        <v>7.021380494360898</v>
      </c>
      <c r="D50" s="28">
        <f>'Provincial CPIs 1'!D50/'Provincial CPIs 1'!D49*100-100</f>
        <v>5.205926528092817</v>
      </c>
      <c r="E50" s="28">
        <f>'Provincial CPIs 1'!E50/'Provincial CPIs 1'!E49*100-100</f>
        <v>3.018887723510886</v>
      </c>
      <c r="F50" s="28">
        <f>'Provincial CPIs 1'!F50/'Provincial CPIs 1'!F49*100-100</f>
        <v>7.790365127789386</v>
      </c>
      <c r="G50" s="28">
        <f>'Provincial CPIs 1'!G50/'Provincial CPIs 1'!G49*100-100</f>
        <v>4.593583088498974</v>
      </c>
      <c r="H50" s="28">
        <f>'Provincial CPIs 1'!H50/'Provincial CPIs 1'!H49*100-100</f>
        <v>6.685652761186361</v>
      </c>
      <c r="I50" s="28">
        <f>'Provincial CPIs 1'!I50/'Provincial CPIs 1'!I49*100-100</f>
        <v>6.738492405577006</v>
      </c>
      <c r="J50" s="28">
        <f>'Provincial CPIs 1'!J50/'Provincial CPIs 1'!J49*100-100</f>
        <v>6.744076210919104</v>
      </c>
      <c r="K50" s="28">
        <f>'Provincial CPIs 1'!K50/'Provincial CPIs 1'!K49*100-100</f>
        <v>5.975749226953383</v>
      </c>
      <c r="L50" s="28">
        <f>'Provincial CPIs 1'!L50/'Provincial CPIs 1'!L49*100-100</f>
        <v>7.615590913226171</v>
      </c>
      <c r="M50" s="28">
        <f>'Provincial CPIs 1'!M50/'Provincial CPIs 1'!M49*100-100</f>
        <v>6.313577740548155</v>
      </c>
    </row>
    <row r="51" spans="2:13" ht="12.75">
      <c r="B51" s="26" t="s">
        <v>136</v>
      </c>
      <c r="C51" s="28">
        <f>'Provincial CPIs 1'!C51/'Provincial CPIs 1'!C50*100-100</f>
        <v>13.93360347555901</v>
      </c>
      <c r="D51" s="28">
        <f>'Provincial CPIs 1'!D51/'Provincial CPIs 1'!D50*100-100</f>
        <v>18.680600963614253</v>
      </c>
      <c r="E51" s="28">
        <f>'Provincial CPIs 1'!E51/'Provincial CPIs 1'!E50*100-100</f>
        <v>22.6001137883936</v>
      </c>
      <c r="F51" s="28">
        <f>'Provincial CPIs 1'!F51/'Provincial CPIs 1'!F50*100-100</f>
        <v>13.987627228446016</v>
      </c>
      <c r="G51" s="28">
        <f>'Provincial CPIs 1'!G51/'Provincial CPIs 1'!G50*100-100</f>
        <v>15.352694990623704</v>
      </c>
      <c r="H51" s="28">
        <f>'Provincial CPIs 1'!H51/'Provincial CPIs 1'!H50*100-100</f>
        <v>13.572590843339484</v>
      </c>
      <c r="I51" s="28">
        <f>'Provincial CPIs 1'!I51/'Provincial CPIs 1'!I50*100-100</f>
        <v>16.98731446272261</v>
      </c>
      <c r="J51" s="28">
        <f>'Provincial CPIs 1'!J51/'Provincial CPIs 1'!J50*100-100</f>
        <v>12.53420828955882</v>
      </c>
      <c r="K51" s="28">
        <f>'Provincial CPIs 1'!K51/'Provincial CPIs 1'!K50*100-100</f>
        <v>18.185856798405297</v>
      </c>
      <c r="L51" s="28">
        <f>'Provincial CPIs 1'!L51/'Provincial CPIs 1'!L50*100-100</f>
        <v>13.280450445999989</v>
      </c>
      <c r="M51" s="28">
        <f>'Provincial CPIs 1'!M51/'Provincial CPIs 1'!M50*100-100</f>
        <v>15.547634752211323</v>
      </c>
    </row>
    <row r="52" spans="2:13" ht="12.75">
      <c r="B52" s="26" t="s">
        <v>137</v>
      </c>
      <c r="C52" s="28">
        <f>'Provincial CPIs 1'!C52/'Provincial CPIs 1'!C51*100-100</f>
        <v>17.906344373457642</v>
      </c>
      <c r="D52" s="28">
        <f>'Provincial CPIs 1'!D52/'Provincial CPIs 1'!D51*100-100</f>
        <v>25.17115491451287</v>
      </c>
      <c r="E52" s="28">
        <f>'Provincial CPIs 1'!E52/'Provincial CPIs 1'!E51*100-100</f>
        <v>22.559445861626997</v>
      </c>
      <c r="F52" s="28">
        <f>'Provincial CPIs 1'!F52/'Provincial CPIs 1'!F51*100-100</f>
        <v>20.056515532819546</v>
      </c>
      <c r="G52" s="28">
        <f>'Provincial CPIs 1'!G52/'Provincial CPIs 1'!G51*100-100</f>
        <v>19.737048881804824</v>
      </c>
      <c r="H52" s="28">
        <f>'Provincial CPIs 1'!H52/'Provincial CPIs 1'!H51*100-100</f>
        <v>16.203118941472468</v>
      </c>
      <c r="I52" s="28">
        <f>'Provincial CPIs 1'!I52/'Provincial CPIs 1'!I51*100-100</f>
        <v>14.059462526024362</v>
      </c>
      <c r="J52" s="28">
        <f>'Provincial CPIs 1'!J52/'Provincial CPIs 1'!J51*100-100</f>
        <v>13.653951146371156</v>
      </c>
      <c r="K52" s="28">
        <f>'Provincial CPIs 1'!K52/'Provincial CPIs 1'!K51*100-100</f>
        <v>23.860975346752397</v>
      </c>
      <c r="L52" s="28">
        <f>'Provincial CPIs 1'!L52/'Provincial CPIs 1'!L51*100-100</f>
        <v>23.691335642927626</v>
      </c>
      <c r="M52" s="28">
        <f>'Provincial CPIs 1'!M52/'Provincial CPIs 1'!M51*100-100</f>
        <v>20.97394638336594</v>
      </c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O38" sqref="O38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42187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191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22">
        <v>9.842274580760218</v>
      </c>
      <c r="D4" s="22">
        <v>10.894182017738542</v>
      </c>
      <c r="E4" s="22">
        <v>5.8013393636696495</v>
      </c>
      <c r="F4" s="22">
        <v>9.469700499061535</v>
      </c>
      <c r="G4" s="22">
        <v>9.438097051860684</v>
      </c>
      <c r="H4" s="22">
        <v>3.9306172607832073</v>
      </c>
      <c r="I4" s="22">
        <v>4.872299227332971</v>
      </c>
      <c r="J4" s="22">
        <v>10.201977047323078</v>
      </c>
      <c r="K4" s="22">
        <v>11.206881140754717</v>
      </c>
      <c r="L4" s="22">
        <v>24.34263181071528</v>
      </c>
      <c r="M4" s="22">
        <f>SUM(C4:L4)</f>
        <v>99.99999999999989</v>
      </c>
    </row>
    <row r="5" spans="1:13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4" s="25" customFormat="1" ht="12.75">
      <c r="B6" s="51">
        <v>2020</v>
      </c>
      <c r="C6" s="28">
        <f>AVERAGE(C9:C20)</f>
        <v>603.8192300485915</v>
      </c>
      <c r="D6" s="28">
        <f aca="true" t="shared" si="0" ref="D6:L6">AVERAGE(D9:D20)</f>
        <v>607.5524402964941</v>
      </c>
      <c r="E6" s="28">
        <f t="shared" si="0"/>
        <v>800.765250535011</v>
      </c>
      <c r="F6" s="28">
        <f t="shared" si="0"/>
        <v>607.1121820688319</v>
      </c>
      <c r="G6" s="28">
        <f t="shared" si="0"/>
        <v>684.7219433108938</v>
      </c>
      <c r="H6" s="28">
        <f t="shared" si="0"/>
        <v>637.5493742456147</v>
      </c>
      <c r="I6" s="28">
        <f t="shared" si="0"/>
        <v>548.5128211710999</v>
      </c>
      <c r="J6" s="28">
        <f t="shared" si="0"/>
        <v>608.6102101401411</v>
      </c>
      <c r="K6" s="28">
        <f t="shared" si="0"/>
        <v>669.9539552727928</v>
      </c>
      <c r="L6" s="28">
        <f t="shared" si="0"/>
        <v>627.9084993131471</v>
      </c>
      <c r="M6" s="28">
        <f>AVERAGE(M9:M20)</f>
        <v>634.9439276307204</v>
      </c>
      <c r="N6" s="66"/>
    </row>
    <row r="7" spans="2:14" s="25" customFormat="1" ht="12.75">
      <c r="B7" s="51">
        <v>2021</v>
      </c>
      <c r="C7" s="28">
        <f>AVERAGE(C22:C33)</f>
        <v>144.39060016442926</v>
      </c>
      <c r="D7" s="28">
        <f aca="true" t="shared" si="1" ref="D7:M7">AVERAGE(D22:D33)</f>
        <v>152.7320817387014</v>
      </c>
      <c r="E7" s="28">
        <f t="shared" si="1"/>
        <v>167.58007287377384</v>
      </c>
      <c r="F7" s="28">
        <f t="shared" si="1"/>
        <v>157.96199994978235</v>
      </c>
      <c r="G7" s="28">
        <f t="shared" si="1"/>
        <v>144.71922453863885</v>
      </c>
      <c r="H7" s="28">
        <f t="shared" si="1"/>
        <v>154.12840125811104</v>
      </c>
      <c r="I7" s="28">
        <f t="shared" si="1"/>
        <v>129.909835695714</v>
      </c>
      <c r="J7" s="28">
        <f t="shared" si="1"/>
        <v>132.21761222174229</v>
      </c>
      <c r="K7" s="28">
        <f t="shared" si="1"/>
        <v>155.6690280831689</v>
      </c>
      <c r="L7" s="28">
        <f t="shared" si="1"/>
        <v>127.80565756763879</v>
      </c>
      <c r="M7" s="28">
        <f t="shared" si="1"/>
        <v>143.26658266624574</v>
      </c>
      <c r="N7" s="66"/>
    </row>
    <row r="8" spans="3:13" ht="12.75">
      <c r="C8" s="8"/>
      <c r="D8" s="8"/>
      <c r="E8" s="8"/>
      <c r="F8" s="28"/>
      <c r="G8" s="8"/>
      <c r="H8" s="8"/>
      <c r="I8" s="8"/>
      <c r="J8" s="8"/>
      <c r="K8" s="8"/>
      <c r="L8" s="8"/>
      <c r="M8" s="8"/>
    </row>
    <row r="9" spans="1:16" ht="12.75">
      <c r="A9" s="5">
        <v>2020</v>
      </c>
      <c r="B9" s="26" t="s">
        <v>144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O9" s="28"/>
      <c r="P9" s="59"/>
    </row>
    <row r="10" spans="2:16" ht="12.75">
      <c r="B10" s="26" t="s">
        <v>129</v>
      </c>
      <c r="C10" s="28">
        <f>'Provincial CPIs 1'!C23/'Provincial CPIs 1'!C10*100-100</f>
        <v>489.77397116194595</v>
      </c>
      <c r="D10" s="28">
        <f>'Provincial CPIs 1'!D23/'Provincial CPIs 1'!D10*100-100</f>
        <v>556.1884679870718</v>
      </c>
      <c r="E10" s="28">
        <f>'Provincial CPIs 1'!E23/'Provincial CPIs 1'!E10*100-100</f>
        <v>547.5623397957869</v>
      </c>
      <c r="F10" s="28">
        <f>'Provincial CPIs 1'!F23/'Provincial CPIs 1'!F10*100-100</f>
        <v>474.1543149702088</v>
      </c>
      <c r="G10" s="28">
        <f>'Provincial CPIs 1'!G23/'Provincial CPIs 1'!G10*100-100</f>
        <v>523.0328205608126</v>
      </c>
      <c r="H10" s="28">
        <f>'Provincial CPIs 1'!H23/'Provincial CPIs 1'!H10*100-100</f>
        <v>558.0689106201394</v>
      </c>
      <c r="I10" s="28">
        <f>'Provincial CPIs 1'!I23/'Provincial CPIs 1'!I10*100-100</f>
        <v>460.69923865524424</v>
      </c>
      <c r="J10" s="28">
        <f>'Provincial CPIs 1'!J23/'Provincial CPIs 1'!J10*100-100</f>
        <v>531.490464603511</v>
      </c>
      <c r="K10" s="28">
        <f>'Provincial CPIs 1'!K23/'Provincial CPIs 1'!K10*100-100</f>
        <v>544.6886093988983</v>
      </c>
      <c r="L10" s="28">
        <f>'Provincial CPIs 1'!L23/'Provincial CPIs 1'!L10*100-100</f>
        <v>598.4857227271046</v>
      </c>
      <c r="M10" s="28">
        <f>'Provincial CPIs 1'!M23/'Provincial CPIs 1'!M10*100-100</f>
        <v>540.1628859854198</v>
      </c>
      <c r="O10" s="28"/>
      <c r="P10" s="59"/>
    </row>
    <row r="11" spans="2:16" ht="12.75">
      <c r="B11" s="26" t="s">
        <v>132</v>
      </c>
      <c r="C11" s="28">
        <f>'Provincial CPIs 1'!C24/'Provincial CPIs 1'!C11*100-100</f>
        <v>607.2634961616565</v>
      </c>
      <c r="D11" s="28">
        <f>'Provincial CPIs 1'!D24/'Provincial CPIs 1'!D11*100-100</f>
        <v>657.5449353817132</v>
      </c>
      <c r="E11" s="28">
        <f>'Provincial CPIs 1'!E24/'Provincial CPIs 1'!E11*100-100</f>
        <v>698.8917837283382</v>
      </c>
      <c r="F11" s="28">
        <f>'Provincial CPIs 1'!F24/'Provincial CPIs 1'!F11*100-100</f>
        <v>579.0022157140215</v>
      </c>
      <c r="G11" s="28">
        <f>'Provincial CPIs 1'!G24/'Provincial CPIs 1'!G11*100-100</f>
        <v>780.7487430135682</v>
      </c>
      <c r="H11" s="28">
        <f>'Provincial CPIs 1'!H24/'Provincial CPIs 1'!H11*100-100</f>
        <v>661.8857741664505</v>
      </c>
      <c r="I11" s="28">
        <f>'Provincial CPIs 1'!I24/'Provincial CPIs 1'!I11*100-100</f>
        <v>559.0964697155424</v>
      </c>
      <c r="J11" s="28">
        <f>'Provincial CPIs 1'!J24/'Provincial CPIs 1'!J11*100-100</f>
        <v>656.2538254079337</v>
      </c>
      <c r="K11" s="28">
        <f>'Provincial CPIs 1'!K24/'Provincial CPIs 1'!K11*100-100</f>
        <v>652.7603567223441</v>
      </c>
      <c r="L11" s="28">
        <f>'Provincial CPIs 1'!L24/'Provincial CPIs 1'!L11*100-100</f>
        <v>747.5285945007332</v>
      </c>
      <c r="M11" s="28">
        <f>'Provincial CPIs 1'!M24/'Provincial CPIs 1'!M11*100-100</f>
        <v>676.391086133654</v>
      </c>
      <c r="O11" s="28"/>
      <c r="P11" s="59"/>
    </row>
    <row r="12" spans="2:16" ht="12.75">
      <c r="B12" s="26" t="s">
        <v>136</v>
      </c>
      <c r="C12" s="28">
        <f>'Provincial CPIs 1'!C25/'Provincial CPIs 1'!C12*100-100</f>
        <v>693.4658642090722</v>
      </c>
      <c r="D12" s="28">
        <f>'Provincial CPIs 1'!D25/'Provincial CPIs 1'!D12*100-100</f>
        <v>755.8297751712062</v>
      </c>
      <c r="E12" s="28">
        <f>'Provincial CPIs 1'!E25/'Provincial CPIs 1'!E12*100-100</f>
        <v>858.625761472435</v>
      </c>
      <c r="F12" s="28">
        <f>'Provincial CPIs 1'!F25/'Provincial CPIs 1'!F12*100-100</f>
        <v>683.7101517496745</v>
      </c>
      <c r="G12" s="28">
        <f>'Provincial CPIs 1'!G25/'Provincial CPIs 1'!G12*100-100</f>
        <v>879.6614262270074</v>
      </c>
      <c r="H12" s="28">
        <f>'Provincial CPIs 1'!H25/'Provincial CPIs 1'!H12*100-100</f>
        <v>757.5090300014975</v>
      </c>
      <c r="I12" s="28">
        <f>'Provincial CPIs 1'!I25/'Provincial CPIs 1'!I12*100-100</f>
        <v>614.3255634303266</v>
      </c>
      <c r="J12" s="28">
        <f>'Provincial CPIs 1'!J25/'Provincial CPIs 1'!J12*100-100</f>
        <v>727.5419464335099</v>
      </c>
      <c r="K12" s="28">
        <f>'Provincial CPIs 1'!K25/'Provincial CPIs 1'!K12*100-100</f>
        <v>778.8968045799187</v>
      </c>
      <c r="L12" s="28">
        <f>'Provincial CPIs 1'!L25/'Provincial CPIs 1'!L12*100-100</f>
        <v>806.6817979032364</v>
      </c>
      <c r="M12" s="28">
        <f>'Provincial CPIs 1'!M25/'Provincial CPIs 1'!M12*100-100</f>
        <v>765.5721332006427</v>
      </c>
      <c r="O12" s="28"/>
      <c r="P12" s="59"/>
    </row>
    <row r="13" spans="2:16" ht="12.75">
      <c r="B13" s="26" t="s">
        <v>137</v>
      </c>
      <c r="C13" s="28">
        <f>'Provincial CPIs 1'!C26/'Provincial CPIs 1'!C13*100-100</f>
        <v>709.7657465284007</v>
      </c>
      <c r="D13" s="28">
        <f>'Provincial CPIs 1'!D26/'Provincial CPIs 1'!D13*100-100</f>
        <v>749.8906967798894</v>
      </c>
      <c r="E13" s="28">
        <f>'Provincial CPIs 1'!E26/'Provincial CPIs 1'!E13*100-100</f>
        <v>905.545701027463</v>
      </c>
      <c r="F13" s="28">
        <f>'Provincial CPIs 1'!F26/'Provincial CPIs 1'!F13*100-100</f>
        <v>751.3751929856056</v>
      </c>
      <c r="G13" s="28">
        <f>'Provincial CPIs 1'!G26/'Provincial CPIs 1'!G13*100-100</f>
        <v>846.4086851232626</v>
      </c>
      <c r="H13" s="28">
        <f>'Provincial CPIs 1'!H26/'Provincial CPIs 1'!H13*100-100</f>
        <v>801.1229951614827</v>
      </c>
      <c r="I13" s="28">
        <f>'Provincial CPIs 1'!I26/'Provincial CPIs 1'!I13*100-100</f>
        <v>648.8797535978744</v>
      </c>
      <c r="J13" s="28">
        <f>'Provincial CPIs 1'!J26/'Provincial CPIs 1'!J13*100-100</f>
        <v>748.2854843621838</v>
      </c>
      <c r="K13" s="28">
        <f>'Provincial CPIs 1'!K26/'Provincial CPIs 1'!K13*100-100</f>
        <v>805.5102034766819</v>
      </c>
      <c r="L13" s="28">
        <f>'Provincial CPIs 1'!L26/'Provincial CPIs 1'!L13*100-100</f>
        <v>824.6996768947073</v>
      </c>
      <c r="M13" s="28">
        <f>'Provincial CPIs 1'!M26/'Provincial CPIs 1'!M13*100-100</f>
        <v>785.549480482182</v>
      </c>
      <c r="O13" s="28"/>
      <c r="P13" s="59"/>
    </row>
    <row r="14" spans="2:16" ht="12.75">
      <c r="B14" s="26" t="s">
        <v>138</v>
      </c>
      <c r="C14" s="28">
        <f>'Provincial CPIs 1'!C27/'Provincial CPIs 1'!C14*100-100</f>
        <v>728.0082220796373</v>
      </c>
      <c r="D14" s="28">
        <f>'Provincial CPIs 1'!D27/'Provincial CPIs 1'!D14*100-100</f>
        <v>685.6174432894609</v>
      </c>
      <c r="E14" s="28">
        <f>'Provincial CPIs 1'!E27/'Provincial CPIs 1'!E14*100-100</f>
        <v>913.0785101086776</v>
      </c>
      <c r="F14" s="28">
        <f>'Provincial CPIs 1'!F27/'Provincial CPIs 1'!F14*100-100</f>
        <v>657.3631784214605</v>
      </c>
      <c r="G14" s="28">
        <f>'Provincial CPIs 1'!G27/'Provincial CPIs 1'!G14*100-100</f>
        <v>834.82706948123</v>
      </c>
      <c r="H14" s="28">
        <f>'Provincial CPIs 1'!H27/'Provincial CPIs 1'!H14*100-100</f>
        <v>724.87189381516</v>
      </c>
      <c r="I14" s="28">
        <f>'Provincial CPIs 1'!I27/'Provincial CPIs 1'!I14*100-100</f>
        <v>634.2550492713873</v>
      </c>
      <c r="J14" s="28">
        <f>'Provincial CPIs 1'!J27/'Provincial CPIs 1'!J14*100-100</f>
        <v>708.2496936032537</v>
      </c>
      <c r="K14" s="28">
        <f>'Provincial CPIs 1'!K27/'Provincial CPIs 1'!K14*100-100</f>
        <v>777.7317001854493</v>
      </c>
      <c r="L14" s="28">
        <f>'Provincial CPIs 1'!L27/'Provincial CPIs 1'!L14*100-100</f>
        <v>734.3079390267453</v>
      </c>
      <c r="M14" s="28">
        <f>'Provincial CPIs 1'!M27/'Provincial CPIs 1'!M14*100-100</f>
        <v>737.2576782736976</v>
      </c>
      <c r="O14" s="28"/>
      <c r="P14" s="59"/>
    </row>
    <row r="15" spans="2:16" ht="12.75">
      <c r="B15" s="26" t="s">
        <v>139</v>
      </c>
      <c r="C15" s="28">
        <f>'Provincial CPIs 1'!C28/'Provincial CPIs 1'!C15*100-100</f>
        <v>794.8587490798408</v>
      </c>
      <c r="D15" s="28">
        <f>'Provincial CPIs 1'!D28/'Provincial CPIs 1'!D15*100-100</f>
        <v>744.1468057083631</v>
      </c>
      <c r="E15" s="28">
        <f>'Provincial CPIs 1'!E28/'Provincial CPIs 1'!E15*100-100</f>
        <v>1148.694492196671</v>
      </c>
      <c r="F15" s="28">
        <f>'Provincial CPIs 1'!F28/'Provincial CPIs 1'!F15*100-100</f>
        <v>832.0367910407731</v>
      </c>
      <c r="G15" s="28">
        <f>'Provincial CPIs 1'!G28/'Provincial CPIs 1'!G15*100-100</f>
        <v>904.519799007714</v>
      </c>
      <c r="H15" s="28">
        <f>'Provincial CPIs 1'!H28/'Provincial CPIs 1'!H15*100-100</f>
        <v>836.5306158786464</v>
      </c>
      <c r="I15" s="28">
        <f>'Provincial CPIs 1'!I28/'Provincial CPIs 1'!I15*100-100</f>
        <v>748.9422489823808</v>
      </c>
      <c r="J15" s="28">
        <f>'Provincial CPIs 1'!J28/'Provincial CPIs 1'!J15*100-100</f>
        <v>788.2760826692014</v>
      </c>
      <c r="K15" s="28">
        <f>'Provincial CPIs 1'!K28/'Provincial CPIs 1'!K15*100-100</f>
        <v>904.8066534863066</v>
      </c>
      <c r="L15" s="28">
        <f>'Provincial CPIs 1'!L28/'Provincial CPIs 1'!L15*100-100</f>
        <v>815.3798732009865</v>
      </c>
      <c r="M15" s="28">
        <f>'Provincial CPIs 1'!M28/'Provincial CPIs 1'!M15*100-100</f>
        <v>837.5266140455194</v>
      </c>
      <c r="O15" s="28"/>
      <c r="P15" s="59"/>
    </row>
    <row r="16" spans="2:16" ht="12.75">
      <c r="B16" s="26" t="s">
        <v>140</v>
      </c>
      <c r="C16" s="28">
        <f>'Provincial CPIs 1'!C29/'Provincial CPIs 1'!C16*100-100</f>
        <v>744.6322659545223</v>
      </c>
      <c r="D16" s="28">
        <f>'Provincial CPIs 1'!D29/'Provincial CPIs 1'!D16*100-100</f>
        <v>702.3506230746597</v>
      </c>
      <c r="E16" s="28">
        <f>'Provincial CPIs 1'!E29/'Provincial CPIs 1'!E16*100-100</f>
        <v>1079.1347441517528</v>
      </c>
      <c r="F16" s="28">
        <f>'Provincial CPIs 1'!F29/'Provincial CPIs 1'!F16*100-100</f>
        <v>770.978567603958</v>
      </c>
      <c r="G16" s="28">
        <f>'Provincial CPIs 1'!G29/'Provincial CPIs 1'!G16*100-100</f>
        <v>796.2655917334624</v>
      </c>
      <c r="H16" s="28">
        <f>'Provincial CPIs 1'!H29/'Provincial CPIs 1'!H16*100-100</f>
        <v>764.3558203806247</v>
      </c>
      <c r="I16" s="28">
        <f>'Provincial CPIs 1'!I29/'Provincial CPIs 1'!I16*100-100</f>
        <v>668.4761956107535</v>
      </c>
      <c r="J16" s="28">
        <f>'Provincial CPIs 1'!J29/'Provincial CPIs 1'!J16*100-100</f>
        <v>727.4395539268968</v>
      </c>
      <c r="K16" s="28">
        <f>'Provincial CPIs 1'!K29/'Provincial CPIs 1'!K16*100-100</f>
        <v>825.7915442791257</v>
      </c>
      <c r="L16" s="28">
        <f>'Provincial CPIs 1'!L29/'Provincial CPIs 1'!L16*100-100</f>
        <v>712.003982703241</v>
      </c>
      <c r="M16" s="28">
        <f>'Provincial CPIs 1'!M29/'Provincial CPIs 1'!M16*100-100</f>
        <v>761.0242561101608</v>
      </c>
      <c r="O16" s="28"/>
      <c r="P16" s="59"/>
    </row>
    <row r="17" spans="2:16" ht="12.75">
      <c r="B17" s="26" t="s">
        <v>141</v>
      </c>
      <c r="C17" s="28">
        <f>'Provincial CPIs 1'!C30/'Provincial CPIs 1'!C17*100-100</f>
        <v>628.7959123312417</v>
      </c>
      <c r="D17" s="28">
        <f>'Provincial CPIs 1'!D30/'Provincial CPIs 1'!D17*100-100</f>
        <v>646.5550905151586</v>
      </c>
      <c r="E17" s="28">
        <f>'Provincial CPIs 1'!E30/'Provincial CPIs 1'!E17*100-100</f>
        <v>978.383731768881</v>
      </c>
      <c r="F17" s="28">
        <f>'Provincial CPIs 1'!F30/'Provincial CPIs 1'!F17*100-100</f>
        <v>686.9283966947302</v>
      </c>
      <c r="G17" s="28">
        <f>'Provincial CPIs 1'!G30/'Provincial CPIs 1'!G17*100-100</f>
        <v>693.1213888582024</v>
      </c>
      <c r="H17" s="28">
        <f>'Provincial CPIs 1'!H30/'Provincial CPIs 1'!H17*100-100</f>
        <v>674.4805899294475</v>
      </c>
      <c r="I17" s="28">
        <f>'Provincial CPIs 1'!I30/'Provincial CPIs 1'!I17*100-100</f>
        <v>590.9320421607065</v>
      </c>
      <c r="J17" s="28">
        <f>'Provincial CPIs 1'!J30/'Provincial CPIs 1'!J17*100-100</f>
        <v>648.6304161237282</v>
      </c>
      <c r="K17" s="28">
        <f>'Provincial CPIs 1'!K30/'Provincial CPIs 1'!K17*100-100</f>
        <v>748.7911745945361</v>
      </c>
      <c r="L17" s="28">
        <f>'Provincial CPIs 1'!L30/'Provincial CPIs 1'!L17*100-100</f>
        <v>568.416992183332</v>
      </c>
      <c r="M17" s="28">
        <f>'Provincial CPIs 1'!M30/'Provincial CPIs 1'!M17*100-100</f>
        <v>659.4029341585326</v>
      </c>
      <c r="O17" s="28"/>
      <c r="P17" s="59"/>
    </row>
    <row r="18" spans="2:16" ht="12.75">
      <c r="B18" s="26" t="s">
        <v>142</v>
      </c>
      <c r="C18" s="28">
        <f>'Provincial CPIs 1'!C31/'Provincial CPIs 1'!C18*100-100</f>
        <v>474.3780210549113</v>
      </c>
      <c r="D18" s="28">
        <f>'Provincial CPIs 1'!D31/'Provincial CPIs 1'!D18*100-100</f>
        <v>448.7327916303816</v>
      </c>
      <c r="E18" s="28">
        <f>'Provincial CPIs 1'!E31/'Provincial CPIs 1'!E18*100-100</f>
        <v>669.7568332204954</v>
      </c>
      <c r="F18" s="28">
        <f>'Provincial CPIs 1'!F31/'Provincial CPIs 1'!F18*100-100</f>
        <v>470.3573002574167</v>
      </c>
      <c r="G18" s="28">
        <f>'Provincial CPIs 1'!G31/'Provincial CPIs 1'!G18*100-100</f>
        <v>488.69768901363625</v>
      </c>
      <c r="H18" s="28">
        <f>'Provincial CPIs 1'!H31/'Provincial CPIs 1'!H18*100-100</f>
        <v>476.73910646216905</v>
      </c>
      <c r="I18" s="28">
        <f>'Provincial CPIs 1'!I31/'Provincial CPIs 1'!I18*100-100</f>
        <v>432.93522591438114</v>
      </c>
      <c r="J18" s="28">
        <f>'Provincial CPIs 1'!J31/'Provincial CPIs 1'!J18*100-100</f>
        <v>463.5019879503693</v>
      </c>
      <c r="K18" s="28">
        <f>'Provincial CPIs 1'!K31/'Provincial CPIs 1'!K18*100-100</f>
        <v>516.0296348432147</v>
      </c>
      <c r="L18" s="28">
        <f>'Provincial CPIs 1'!L31/'Provincial CPIs 1'!L18*100-100</f>
        <v>422.07228835168667</v>
      </c>
      <c r="M18" s="28">
        <f>'Provincial CPIs 1'!M31/'Provincial CPIs 1'!M18*100-100</f>
        <v>471.2505405536177</v>
      </c>
      <c r="O18" s="28"/>
      <c r="P18" s="59"/>
    </row>
    <row r="19" spans="2:16" ht="12.75">
      <c r="B19" s="26" t="s">
        <v>143</v>
      </c>
      <c r="C19" s="28">
        <f>'Provincial CPIs 1'!C32/'Provincial CPIs 1'!C19*100-100</f>
        <v>424.9377013353487</v>
      </c>
      <c r="D19" s="28">
        <f>'Provincial CPIs 1'!D32/'Provincial CPIs 1'!D19*100-100</f>
        <v>397.8851212301932</v>
      </c>
      <c r="E19" s="28">
        <f>'Provincial CPIs 1'!E32/'Provincial CPIs 1'!E19*100-100</f>
        <v>555.0770035610692</v>
      </c>
      <c r="F19" s="28">
        <f>'Provincial CPIs 1'!F32/'Provincial CPIs 1'!F19*100-100</f>
        <v>396.09733491538634</v>
      </c>
      <c r="G19" s="28">
        <f>'Provincial CPIs 1'!G32/'Provincial CPIs 1'!G19*100-100</f>
        <v>415.44892926244586</v>
      </c>
      <c r="H19" s="28">
        <f>'Provincial CPIs 1'!H32/'Provincial CPIs 1'!H19*100-100</f>
        <v>408.78581993542804</v>
      </c>
      <c r="I19" s="28">
        <f>'Provincial CPIs 1'!I32/'Provincial CPIs 1'!I19*100-100</f>
        <v>358.9936169866323</v>
      </c>
      <c r="J19" s="28">
        <f>'Provincial CPIs 1'!J32/'Provincial CPIs 1'!J19*100-100</f>
        <v>377.28468092259544</v>
      </c>
      <c r="K19" s="28">
        <f>'Provincial CPIs 1'!K32/'Provincial CPIs 1'!K19*100-100</f>
        <v>429.7601221683684</v>
      </c>
      <c r="L19" s="28">
        <f>'Provincial CPIs 1'!L32/'Provincial CPIs 1'!L19*100-100</f>
        <v>361.89169688938534</v>
      </c>
      <c r="M19" s="28">
        <f>'Provincial CPIs 1'!M32/'Provincial CPIs 1'!M19*100-100</f>
        <v>401.66003275054607</v>
      </c>
      <c r="O19" s="28"/>
      <c r="P19" s="59"/>
    </row>
    <row r="20" spans="2:16" ht="12.75">
      <c r="B20" s="26" t="s">
        <v>124</v>
      </c>
      <c r="C20" s="28">
        <f>'Provincial CPIs 1'!C33/'Provincial CPIs 1'!C20*100-100</f>
        <v>346.13158063793105</v>
      </c>
      <c r="D20" s="28">
        <f>'Provincial CPIs 1'!D33/'Provincial CPIs 1'!D20*100-100</f>
        <v>338.3350924933371</v>
      </c>
      <c r="E20" s="28">
        <f>'Provincial CPIs 1'!E33/'Provincial CPIs 1'!E20*100-100</f>
        <v>453.66685485355106</v>
      </c>
      <c r="F20" s="28">
        <f>'Provincial CPIs 1'!F33/'Provincial CPIs 1'!F20*100-100</f>
        <v>376.230558403915</v>
      </c>
      <c r="G20" s="28">
        <f>'Provincial CPIs 1'!G33/'Provincial CPIs 1'!G20*100-100</f>
        <v>369.20923413848953</v>
      </c>
      <c r="H20" s="28">
        <f>'Provincial CPIs 1'!H33/'Provincial CPIs 1'!H20*100-100</f>
        <v>348.6925603507152</v>
      </c>
      <c r="I20" s="28">
        <f>'Provincial CPIs 1'!I33/'Provincial CPIs 1'!I20*100-100</f>
        <v>316.10562855687004</v>
      </c>
      <c r="J20" s="28">
        <f>'Provincial CPIs 1'!J33/'Provincial CPIs 1'!J20*100-100</f>
        <v>317.75817553836856</v>
      </c>
      <c r="K20" s="28">
        <f>'Provincial CPIs 1'!K33/'Provincial CPIs 1'!K20*100-100</f>
        <v>384.7267042658771</v>
      </c>
      <c r="L20" s="28">
        <f>'Provincial CPIs 1'!L33/'Provincial CPIs 1'!L20*100-100</f>
        <v>315.5249280634588</v>
      </c>
      <c r="M20" s="28">
        <f>'Provincial CPIs 1'!M33/'Provincial CPIs 1'!M20*100-100</f>
        <v>348.5855622439516</v>
      </c>
      <c r="O20" s="28"/>
      <c r="P20" s="59"/>
    </row>
    <row r="21" spans="2:16" ht="12.75"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O21" s="28"/>
      <c r="P21" s="59"/>
    </row>
    <row r="22" spans="1:16" ht="12.75">
      <c r="A22" s="5">
        <v>2021</v>
      </c>
      <c r="B22" s="26" t="s">
        <v>125</v>
      </c>
      <c r="C22" s="28">
        <f>'Provincial CPIs 1'!C35/'Provincial CPIs 1'!C22*100-100</f>
        <v>362.5842719358922</v>
      </c>
      <c r="D22" s="28">
        <f>'Provincial CPIs 1'!D35/'Provincial CPIs 1'!D22*100-100</f>
        <v>365.8200247758205</v>
      </c>
      <c r="E22" s="28">
        <f>'Provincial CPIs 1'!E35/'Provincial CPIs 1'!E22*100-100</f>
        <v>463.6700772762538</v>
      </c>
      <c r="F22" s="28">
        <f>'Provincial CPIs 1'!F35/'Provincial CPIs 1'!F22*100-100</f>
        <v>391.52443169961526</v>
      </c>
      <c r="G22" s="28">
        <f>'Provincial CPIs 1'!G35/'Provincial CPIs 1'!G22*100-100</f>
        <v>379.8159160448239</v>
      </c>
      <c r="H22" s="28">
        <f>'Provincial CPIs 1'!H35/'Provincial CPIs 1'!H22*100-100</f>
        <v>367.4921839782983</v>
      </c>
      <c r="I22" s="28">
        <f>'Provincial CPIs 1'!I35/'Provincial CPIs 1'!I22*100-100</f>
        <v>330.38951141846644</v>
      </c>
      <c r="J22" s="28">
        <f>'Provincial CPIs 1'!J35/'Provincial CPIs 1'!J22*100-100</f>
        <v>329.7214235006569</v>
      </c>
      <c r="K22" s="28">
        <f>'Provincial CPIs 1'!K35/'Provincial CPIs 1'!K22*100-100</f>
        <v>404.06131283944325</v>
      </c>
      <c r="L22" s="28">
        <f>'Provincial CPIs 1'!L35/'Provincial CPIs 1'!L22*100-100</f>
        <v>322.10706865016715</v>
      </c>
      <c r="M22" s="28">
        <f>'Provincial CPIs 1'!M35/'Provincial CPIs 1'!M22*100-100</f>
        <v>362.6340398157903</v>
      </c>
      <c r="O22" s="28"/>
      <c r="P22" s="59"/>
    </row>
    <row r="23" spans="2:16" ht="12.75">
      <c r="B23" s="26" t="s">
        <v>129</v>
      </c>
      <c r="C23" s="28">
        <f>'Provincial CPIs 1'!C36/'Provincial CPIs 1'!C23*100-100</f>
        <v>328.72692373413787</v>
      </c>
      <c r="D23" s="28">
        <f>'Provincial CPIs 1'!D36/'Provincial CPIs 1'!D23*100-100</f>
        <v>339.621503758697</v>
      </c>
      <c r="E23" s="28">
        <f>'Provincial CPIs 1'!E36/'Provincial CPIs 1'!E23*100-100</f>
        <v>405.46096962692076</v>
      </c>
      <c r="F23" s="28">
        <f>'Provincial CPIs 1'!F36/'Provincial CPIs 1'!F23*100-100</f>
        <v>348.3820981200181</v>
      </c>
      <c r="G23" s="28">
        <f>'Provincial CPIs 1'!G36/'Provincial CPIs 1'!G23*100-100</f>
        <v>360.37989588651254</v>
      </c>
      <c r="H23" s="28">
        <f>'Provincial CPIs 1'!H36/'Provincial CPIs 1'!H23*100-100</f>
        <v>354.3891430404067</v>
      </c>
      <c r="I23" s="28">
        <f>'Provincial CPIs 1'!I36/'Provincial CPIs 1'!I23*100-100</f>
        <v>295.0756631445561</v>
      </c>
      <c r="J23" s="28">
        <f>'Provincial CPIs 1'!J36/'Provincial CPIs 1'!J23*100-100</f>
        <v>297.2091861530778</v>
      </c>
      <c r="K23" s="28">
        <f>'Provincial CPIs 1'!K36/'Provincial CPIs 1'!K23*100-100</f>
        <v>351.06506929723685</v>
      </c>
      <c r="L23" s="28">
        <f>'Provincial CPIs 1'!L36/'Provincial CPIs 1'!L23*100-100</f>
        <v>267.05788169716084</v>
      </c>
      <c r="M23" s="28">
        <f>'Provincial CPIs 1'!M36/'Provincial CPIs 1'!M23*100-100</f>
        <v>321.5939536133034</v>
      </c>
      <c r="O23" s="28"/>
      <c r="P23" s="59"/>
    </row>
    <row r="24" spans="2:16" ht="12.75">
      <c r="B24" s="26" t="s">
        <v>132</v>
      </c>
      <c r="C24" s="28">
        <f>'Provincial CPIs 1'!C37/'Provincial CPIs 1'!C24*100-100</f>
        <v>249.17709217391769</v>
      </c>
      <c r="D24" s="28">
        <f>'Provincial CPIs 1'!D37/'Provincial CPIs 1'!D24*100-100</f>
        <v>270.4681770364346</v>
      </c>
      <c r="E24" s="28">
        <f>'Provincial CPIs 1'!E37/'Provincial CPIs 1'!E24*100-100</f>
        <v>295.3423068874151</v>
      </c>
      <c r="F24" s="28">
        <f>'Provincial CPIs 1'!F37/'Provincial CPIs 1'!F24*100-100</f>
        <v>286.8012892835984</v>
      </c>
      <c r="G24" s="28">
        <f>'Provincial CPIs 1'!G37/'Provincial CPIs 1'!G24*100-100</f>
        <v>213.80142987103295</v>
      </c>
      <c r="H24" s="28">
        <f>'Provincial CPIs 1'!H37/'Provincial CPIs 1'!H24*100-100</f>
        <v>269.7591903878298</v>
      </c>
      <c r="I24" s="28">
        <f>'Provincial CPIs 1'!I37/'Provincial CPIs 1'!I24*100-100</f>
        <v>229.35752524516028</v>
      </c>
      <c r="J24" s="28">
        <f>'Provincial CPIs 1'!J37/'Provincial CPIs 1'!J24*100-100</f>
        <v>226.4215284779575</v>
      </c>
      <c r="K24" s="28">
        <f>'Provincial CPIs 1'!K37/'Provincial CPIs 1'!K24*100-100</f>
        <v>285.38860048348585</v>
      </c>
      <c r="L24" s="28">
        <f>'Provincial CPIs 1'!L37/'Provincial CPIs 1'!L24*100-100</f>
        <v>195.01755801281598</v>
      </c>
      <c r="M24" s="28">
        <f>'Provincial CPIs 1'!M37/'Provincial CPIs 1'!M24*100-100</f>
        <v>240.5510411229845</v>
      </c>
      <c r="O24" s="28"/>
      <c r="P24" s="59"/>
    </row>
    <row r="25" spans="2:16" ht="12.75">
      <c r="B25" s="26" t="s">
        <v>136</v>
      </c>
      <c r="C25" s="28">
        <f>'Provincial CPIs 1'!C38/'Provincial CPIs 1'!C25*100-100</f>
        <v>196.83022275230502</v>
      </c>
      <c r="D25" s="28">
        <f>'Provincial CPIs 1'!D38/'Provincial CPIs 1'!D25*100-100</f>
        <v>215.7973202342775</v>
      </c>
      <c r="E25" s="28">
        <f>'Provincial CPIs 1'!E38/'Provincial CPIs 1'!E25*100-100</f>
        <v>233.39419369517833</v>
      </c>
      <c r="F25" s="28">
        <f>'Provincial CPIs 1'!F38/'Provincial CPIs 1'!F25*100-100</f>
        <v>216.27197821150935</v>
      </c>
      <c r="G25" s="28">
        <f>'Provincial CPIs 1'!G38/'Provincial CPIs 1'!G25*100-100</f>
        <v>173.09533665686104</v>
      </c>
      <c r="H25" s="28">
        <f>'Provincial CPIs 1'!H38/'Provincial CPIs 1'!H25*100-100</f>
        <v>217.40967863370997</v>
      </c>
      <c r="I25" s="28">
        <f>'Provincial CPIs 1'!I38/'Provincial CPIs 1'!I25*100-100</f>
        <v>191.60845150263003</v>
      </c>
      <c r="J25" s="28">
        <f>'Provincial CPIs 1'!J38/'Provincial CPIs 1'!J25*100-100</f>
        <v>177.6185681081654</v>
      </c>
      <c r="K25" s="28">
        <f>'Provincial CPIs 1'!K38/'Provincial CPIs 1'!K25*100-100</f>
        <v>219.35756527961559</v>
      </c>
      <c r="L25" s="28">
        <f>'Provincial CPIs 1'!L38/'Provincial CPIs 1'!L25*100-100</f>
        <v>167.88630074291189</v>
      </c>
      <c r="M25" s="28">
        <f>'Provincial CPIs 1'!M38/'Provincial CPIs 1'!M25*100-100</f>
        <v>194.07130435104546</v>
      </c>
      <c r="O25" s="28"/>
      <c r="P25" s="59"/>
    </row>
    <row r="26" spans="2:16" ht="12.75">
      <c r="B26" s="26" t="s">
        <v>137</v>
      </c>
      <c r="C26" s="28">
        <f>'Provincial CPIs 1'!C39/'Provincial CPIs 1'!C26*100-100</f>
        <v>169.40851160854982</v>
      </c>
      <c r="D26" s="28">
        <f>'Provincial CPIs 1'!D39/'Provincial CPIs 1'!D26*100-100</f>
        <v>175.29168117522715</v>
      </c>
      <c r="E26" s="28">
        <f>'Provincial CPIs 1'!E39/'Provincial CPIs 1'!E26*100-100</f>
        <v>182.5076972277206</v>
      </c>
      <c r="F26" s="28">
        <f>'Provincial CPIs 1'!F39/'Provincial CPIs 1'!F26*100-100</f>
        <v>172.7934404195343</v>
      </c>
      <c r="G26" s="28">
        <f>'Provincial CPIs 1'!G39/'Provincial CPIs 1'!G26*100-100</f>
        <v>156.32286602582224</v>
      </c>
      <c r="H26" s="28">
        <f>'Provincial CPIs 1'!H39/'Provincial CPIs 1'!H26*100-100</f>
        <v>175.6032530616078</v>
      </c>
      <c r="I26" s="28">
        <f>'Provincial CPIs 1'!I39/'Provincial CPIs 1'!I26*100-100</f>
        <v>158.11024030502534</v>
      </c>
      <c r="J26" s="28">
        <f>'Provincial CPIs 1'!J39/'Provincial CPIs 1'!J26*100-100</f>
        <v>150.37949475808463</v>
      </c>
      <c r="K26" s="28">
        <f>'Provincial CPIs 1'!K39/'Provincial CPIs 1'!K26*100-100</f>
        <v>179.32969776228435</v>
      </c>
      <c r="L26" s="28">
        <f>'Provincial CPIs 1'!L39/'Provincial CPIs 1'!L26*100-100</f>
        <v>141.58832654915008</v>
      </c>
      <c r="M26" s="28">
        <f>'Provincial CPIs 1'!M39/'Provincial CPIs 1'!M26*100-100</f>
        <v>161.90894454376775</v>
      </c>
      <c r="O26" s="28"/>
      <c r="P26" s="59"/>
    </row>
    <row r="27" spans="2:16" ht="12.75">
      <c r="B27" s="26" t="s">
        <v>138</v>
      </c>
      <c r="C27" s="28">
        <f>'Provincial CPIs 1'!C40/'Provincial CPIs 1'!C27*100-100</f>
        <v>110.24999708666789</v>
      </c>
      <c r="D27" s="28">
        <f>'Provincial CPIs 1'!D40/'Provincial CPIs 1'!D27*100-100</f>
        <v>113.12410924859174</v>
      </c>
      <c r="E27" s="28">
        <f>'Provincial CPIs 1'!E40/'Provincial CPIs 1'!E27*100-100</f>
        <v>108.79248094898401</v>
      </c>
      <c r="F27" s="28">
        <f>'Provincial CPIs 1'!F40/'Provincial CPIs 1'!F27*100-100</f>
        <v>115.4488633304889</v>
      </c>
      <c r="G27" s="28">
        <f>'Provincial CPIs 1'!G40/'Provincial CPIs 1'!G27*100-100</f>
        <v>105.00402356225825</v>
      </c>
      <c r="H27" s="28">
        <f>'Provincial CPIs 1'!H40/'Provincial CPIs 1'!H27*100-100</f>
        <v>114.8367997717155</v>
      </c>
      <c r="I27" s="28">
        <f>'Provincial CPIs 1'!I40/'Provincial CPIs 1'!I27*100-100</f>
        <v>96.49623930418403</v>
      </c>
      <c r="J27" s="28">
        <f>'Provincial CPIs 1'!J40/'Provincial CPIs 1'!J27*100-100</f>
        <v>97.23195834327336</v>
      </c>
      <c r="K27" s="28">
        <f>'Provincial CPIs 1'!K40/'Provincial CPIs 1'!K27*100-100</f>
        <v>112.24415663349293</v>
      </c>
      <c r="L27" s="28">
        <f>'Provincial CPIs 1'!L40/'Provincial CPIs 1'!L27*100-100</f>
        <v>100.6071047990066</v>
      </c>
      <c r="M27" s="28">
        <f>'Provincial CPIs 1'!M40/'Provincial CPIs 1'!M27*100-100</f>
        <v>106.64401364226524</v>
      </c>
      <c r="O27" s="28"/>
      <c r="P27" s="59"/>
    </row>
    <row r="28" spans="2:16" ht="12.75">
      <c r="B28" s="26" t="s">
        <v>139</v>
      </c>
      <c r="C28" s="28">
        <f>'Provincial CPIs 1'!C41/'Provincial CPIs 1'!C28*100-100</f>
        <v>58.387288070561596</v>
      </c>
      <c r="D28" s="28">
        <f>'Provincial CPIs 1'!D41/'Provincial CPIs 1'!D28*100-100</f>
        <v>59.45646457900699</v>
      </c>
      <c r="E28" s="28">
        <f>'Provincial CPIs 1'!E41/'Provincial CPIs 1'!E28*100-100</f>
        <v>55.698273798478766</v>
      </c>
      <c r="F28" s="28">
        <f>'Provincial CPIs 1'!F41/'Provincial CPIs 1'!F28*100-100</f>
        <v>57.593357096048265</v>
      </c>
      <c r="G28" s="28">
        <f>'Provincial CPIs 1'!G41/'Provincial CPIs 1'!G28*100-100</f>
        <v>61.23024347923996</v>
      </c>
      <c r="H28" s="28">
        <f>'Provincial CPIs 1'!H41/'Provincial CPIs 1'!H28*100-100</f>
        <v>54.68257946463589</v>
      </c>
      <c r="I28" s="28">
        <f>'Provincial CPIs 1'!I41/'Provincial CPIs 1'!I28*100-100</f>
        <v>44.319493936461015</v>
      </c>
      <c r="J28" s="28">
        <f>'Provincial CPIs 1'!J41/'Provincial CPIs 1'!J28*100-100</f>
        <v>51.71510069187525</v>
      </c>
      <c r="K28" s="28">
        <f>'Provincial CPIs 1'!K41/'Provincial CPIs 1'!K28*100-100</f>
        <v>54.77446016674688</v>
      </c>
      <c r="L28" s="28">
        <f>'Provincial CPIs 1'!L41/'Provincial CPIs 1'!L28*100-100</f>
        <v>57.0338214095658</v>
      </c>
      <c r="M28" s="28">
        <f>'Provincial CPIs 1'!M41/'Provincial CPIs 1'!M28*100-100</f>
        <v>56.37458401980746</v>
      </c>
      <c r="O28" s="28"/>
      <c r="P28" s="59"/>
    </row>
    <row r="29" spans="2:16" ht="12.75">
      <c r="B29" s="26" t="s">
        <v>140</v>
      </c>
      <c r="C29" s="28">
        <f>'Provincial CPIs 1'!C42/'Provincial CPIs 1'!C29*100-100</f>
        <v>47.01132801152906</v>
      </c>
      <c r="D29" s="28">
        <f>'Provincial CPIs 1'!D42/'Provincial CPIs 1'!D29*100-100</f>
        <v>51.73681276765072</v>
      </c>
      <c r="E29" s="28">
        <f>'Provincial CPIs 1'!E42/'Provincial CPIs 1'!E29*100-100</f>
        <v>48.98064874307107</v>
      </c>
      <c r="F29" s="28">
        <f>'Provincial CPIs 1'!F42/'Provincial CPIs 1'!F29*100-100</f>
        <v>53.01624532568388</v>
      </c>
      <c r="G29" s="28">
        <f>'Provincial CPIs 1'!G42/'Provincial CPIs 1'!G29*100-100</f>
        <v>56.98653058929082</v>
      </c>
      <c r="H29" s="28">
        <f>'Provincial CPIs 1'!H42/'Provincial CPIs 1'!H29*100-100</f>
        <v>52.446281597524916</v>
      </c>
      <c r="I29" s="28">
        <f>'Provincial CPIs 1'!I42/'Provincial CPIs 1'!I29*100-100</f>
        <v>40.24006520590285</v>
      </c>
      <c r="J29" s="28">
        <f>'Provincial CPIs 1'!J42/'Provincial CPIs 1'!J29*100-100</f>
        <v>47.510799674837614</v>
      </c>
      <c r="K29" s="28">
        <f>'Provincial CPIs 1'!K42/'Provincial CPIs 1'!K29*100-100</f>
        <v>48.48427107488874</v>
      </c>
      <c r="L29" s="28">
        <f>'Provincial CPIs 1'!L42/'Provincial CPIs 1'!L29*100-100</f>
        <v>50.66893623352277</v>
      </c>
      <c r="M29" s="28">
        <f>'Provincial CPIs 1'!M42/'Provincial CPIs 1'!M29*100-100</f>
        <v>50.23989582506363</v>
      </c>
      <c r="O29" s="28"/>
      <c r="P29" s="59"/>
    </row>
    <row r="30" spans="2:16" ht="12.75">
      <c r="B30" s="26" t="s">
        <v>141</v>
      </c>
      <c r="C30" s="28">
        <f>'Provincial CPIs 1'!C43/'Provincial CPIs 1'!C30*100-100</f>
        <v>48.447060848672265</v>
      </c>
      <c r="D30" s="28">
        <f>'Provincial CPIs 1'!D43/'Provincial CPIs 1'!D30*100-100</f>
        <v>51.88999466909266</v>
      </c>
      <c r="E30" s="28">
        <f>'Provincial CPIs 1'!E43/'Provincial CPIs 1'!E30*100-100</f>
        <v>50.05728403677128</v>
      </c>
      <c r="F30" s="28">
        <f>'Provincial CPIs 1'!F43/'Provincial CPIs 1'!F30*100-100</f>
        <v>53.825181552390035</v>
      </c>
      <c r="G30" s="28">
        <f>'Provincial CPIs 1'!G43/'Provincial CPIs 1'!G30*100-100</f>
        <v>56.544724572613376</v>
      </c>
      <c r="H30" s="28">
        <f>'Provincial CPIs 1'!H43/'Provincial CPIs 1'!H30*100-100</f>
        <v>54.62628716713172</v>
      </c>
      <c r="I30" s="28">
        <f>'Provincial CPIs 1'!I43/'Provincial CPIs 1'!I30*100-100</f>
        <v>38.18283804315112</v>
      </c>
      <c r="J30" s="28">
        <f>'Provincial CPIs 1'!J43/'Provincial CPIs 1'!J30*100-100</f>
        <v>48.42262035698175</v>
      </c>
      <c r="K30" s="28">
        <f>'Provincial CPIs 1'!K43/'Provincial CPIs 1'!K30*100-100</f>
        <v>50.23821064979708</v>
      </c>
      <c r="L30" s="28">
        <f>'Provincial CPIs 1'!L43/'Provincial CPIs 1'!L30*100-100</f>
        <v>53.88201458716398</v>
      </c>
      <c r="M30" s="28">
        <f>'Provincial CPIs 1'!M43/'Provincial CPIs 1'!M30*100-100</f>
        <v>51.54885392581545</v>
      </c>
      <c r="O30" s="28"/>
      <c r="P30" s="59"/>
    </row>
    <row r="31" spans="2:16" ht="12.75">
      <c r="B31" s="26" t="s">
        <v>142</v>
      </c>
      <c r="C31" s="28">
        <f>'Provincial CPIs 1'!C44/'Provincial CPIs 1'!C31*100-100</f>
        <v>51.324357767262256</v>
      </c>
      <c r="D31" s="28">
        <f>'Provincial CPIs 1'!D44/'Provincial CPIs 1'!D31*100-100</f>
        <v>58.15702823070848</v>
      </c>
      <c r="E31" s="28">
        <f>'Provincial CPIs 1'!E44/'Provincial CPIs 1'!E31*100-100</f>
        <v>53.36797563965939</v>
      </c>
      <c r="F31" s="28">
        <f>'Provincial CPIs 1'!F44/'Provincial CPIs 1'!F31*100-100</f>
        <v>61.042649165964946</v>
      </c>
      <c r="G31" s="28">
        <f>'Provincial CPIs 1'!G44/'Provincial CPIs 1'!G31*100-100</f>
        <v>56.036716127201345</v>
      </c>
      <c r="H31" s="28">
        <f>'Provincial CPIs 1'!H44/'Provincial CPIs 1'!H31*100-100</f>
        <v>60.04177878424471</v>
      </c>
      <c r="I31" s="28">
        <f>'Provincial CPIs 1'!I44/'Provincial CPIs 1'!I31*100-100</f>
        <v>41.89603700120722</v>
      </c>
      <c r="J31" s="28">
        <f>'Provincial CPIs 1'!J44/'Provincial CPIs 1'!J31*100-100</f>
        <v>49.682566321922906</v>
      </c>
      <c r="K31" s="28">
        <f>'Provincial CPIs 1'!K44/'Provincial CPIs 1'!K31*100-100</f>
        <v>51.23991004128419</v>
      </c>
      <c r="L31" s="28">
        <f>'Provincial CPIs 1'!L44/'Provincial CPIs 1'!L31*100-100</f>
        <v>56.04908053771547</v>
      </c>
      <c r="M31" s="28">
        <f>'Provincial CPIs 1'!M44/'Provincial CPIs 1'!M31*100-100</f>
        <v>54.49218594590516</v>
      </c>
      <c r="O31" s="28"/>
      <c r="P31" s="59"/>
    </row>
    <row r="32" spans="2:16" ht="12.75">
      <c r="B32" s="26" t="s">
        <v>143</v>
      </c>
      <c r="C32" s="28">
        <f>'Provincial CPIs 1'!C45/'Provincial CPIs 1'!C32*100-100</f>
        <v>53.98992320320323</v>
      </c>
      <c r="D32" s="28">
        <f>'Provincial CPIs 1'!D45/'Provincial CPIs 1'!D32*100-100</f>
        <v>63.59347988747689</v>
      </c>
      <c r="E32" s="28">
        <f>'Provincial CPIs 1'!E45/'Provincial CPIs 1'!E32*100-100</f>
        <v>53.46349778002798</v>
      </c>
      <c r="F32" s="28">
        <f>'Provincial CPIs 1'!F45/'Provincial CPIs 1'!F32*100-100</f>
        <v>70.31702700416741</v>
      </c>
      <c r="G32" s="28">
        <f>'Provincial CPIs 1'!G45/'Provincial CPIs 1'!G32*100-100</f>
        <v>57.688911892607024</v>
      </c>
      <c r="H32" s="28">
        <f>'Provincial CPIs 1'!H45/'Provincial CPIs 1'!H32*100-100</f>
        <v>63.03282422261975</v>
      </c>
      <c r="I32" s="28">
        <f>'Provincial CPIs 1'!I45/'Provincial CPIs 1'!I32*100-100</f>
        <v>45.131797550119614</v>
      </c>
      <c r="J32" s="28">
        <f>'Provincial CPIs 1'!J45/'Provincial CPIs 1'!J32*100-100</f>
        <v>54.958503121185146</v>
      </c>
      <c r="K32" s="28">
        <f>'Provincial CPIs 1'!K45/'Provincial CPIs 1'!K32*100-100</f>
        <v>54.7903005980433</v>
      </c>
      <c r="L32" s="28">
        <f>'Provincial CPIs 1'!L45/'Provincial CPIs 1'!L32*100-100</f>
        <v>59.83494625991807</v>
      </c>
      <c r="M32" s="28">
        <f>'Provincial CPIs 1'!M45/'Provincial CPIs 1'!M32*100-100</f>
        <v>58.402993182306915</v>
      </c>
      <c r="O32" s="28"/>
      <c r="P32" s="59"/>
    </row>
    <row r="33" spans="2:16" ht="12.75">
      <c r="B33" s="26" t="s">
        <v>124</v>
      </c>
      <c r="C33" s="28">
        <f>'Provincial CPIs 1'!C46/'Provincial CPIs 1'!C33*100-100</f>
        <v>56.55022478045234</v>
      </c>
      <c r="D33" s="28">
        <f>'Provincial CPIs 1'!D46/'Provincial CPIs 1'!D33*100-100</f>
        <v>67.82838450143225</v>
      </c>
      <c r="E33" s="28">
        <f>'Provincial CPIs 1'!E46/'Provincial CPIs 1'!E33*100-100</f>
        <v>60.22546882480506</v>
      </c>
      <c r="F33" s="28">
        <f>'Provincial CPIs 1'!F46/'Provincial CPIs 1'!F33*100-100</f>
        <v>68.52743818836927</v>
      </c>
      <c r="G33" s="28">
        <f>'Provincial CPIs 1'!G46/'Provincial CPIs 1'!G33*100-100</f>
        <v>59.72409975540279</v>
      </c>
      <c r="H33" s="28">
        <f>'Provincial CPIs 1'!H46/'Provincial CPIs 1'!H33*100-100</f>
        <v>65.22081498760735</v>
      </c>
      <c r="I33" s="28">
        <f>'Provincial CPIs 1'!I46/'Provincial CPIs 1'!I33*100-100</f>
        <v>48.11016569170414</v>
      </c>
      <c r="J33" s="28">
        <f>'Provincial CPIs 1'!J46/'Provincial CPIs 1'!J33*100-100</f>
        <v>55.739597152889246</v>
      </c>
      <c r="K33" s="28">
        <f>'Provincial CPIs 1'!K46/'Provincial CPIs 1'!K33*100-100</f>
        <v>57.054782171708155</v>
      </c>
      <c r="L33" s="28">
        <f>'Provincial CPIs 1'!L46/'Provincial CPIs 1'!L33*100-100</f>
        <v>61.93485133256675</v>
      </c>
      <c r="M33" s="28">
        <f>'Provincial CPIs 1'!M46/'Provincial CPIs 1'!M33*100-100</f>
        <v>60.73718200689336</v>
      </c>
      <c r="O33" s="28"/>
      <c r="P33" s="59"/>
    </row>
    <row r="35" spans="1:16" ht="12.75">
      <c r="A35" s="5">
        <v>2022</v>
      </c>
      <c r="B35" s="26" t="s">
        <v>125</v>
      </c>
      <c r="C35" s="28">
        <f>'[2]Provincial CPIs I'!C47/'[2]Provincial CPIs I'!C34*100-100</f>
        <v>55.06943944730739</v>
      </c>
      <c r="D35" s="28">
        <f>'[2]Provincial CPIs I'!D47/'[2]Provincial CPIs I'!D34*100-100</f>
        <v>64.75690161206145</v>
      </c>
      <c r="E35" s="28">
        <f>'[2]Provincial CPIs I'!E47/'[2]Provincial CPIs I'!E34*100-100</f>
        <v>64.03780173483165</v>
      </c>
      <c r="F35" s="28">
        <f>'[2]Provincial CPIs I'!F47/'[2]Provincial CPIs I'!F34*100-100</f>
        <v>66.34082485981392</v>
      </c>
      <c r="G35" s="28">
        <f>'[2]Provincial CPIs I'!G47/'[2]Provincial CPIs I'!G34*100-100</f>
        <v>60.01782852049686</v>
      </c>
      <c r="H35" s="28">
        <f>'[2]Provincial CPIs I'!H47/'[2]Provincial CPIs I'!H34*100-100</f>
        <v>60.69437122987085</v>
      </c>
      <c r="I35" s="28">
        <f>'[2]Provincial CPIs I'!I47/'[2]Provincial CPIs I'!I34*100-100</f>
        <v>45.9748238749014</v>
      </c>
      <c r="J35" s="28">
        <f>'[2]Provincial CPIs I'!J47/'[2]Provincial CPIs I'!J34*100-100</f>
        <v>57.289214642895104</v>
      </c>
      <c r="K35" s="28">
        <f>'[2]Provincial CPIs I'!K47/'[2]Provincial CPIs I'!K34*100-100</f>
        <v>56.61457030233208</v>
      </c>
      <c r="L35" s="28">
        <f>'[2]Provincial CPIs I'!L47/'[2]Provincial CPIs I'!L34*100-100</f>
        <v>63.75083755855067</v>
      </c>
      <c r="M35" s="28">
        <f>'[2]Provincial CPIs I'!M47/'[2]Provincial CPIs I'!M34*100-100</f>
        <v>60.609791605585116</v>
      </c>
      <c r="O35" s="28"/>
      <c r="P35" s="59"/>
    </row>
    <row r="36" spans="2:16" ht="12.75">
      <c r="B36" s="26" t="s">
        <v>129</v>
      </c>
      <c r="C36" s="28">
        <f>'[3]Provincial CPIs I'!C48/'[3]Provincial CPIs I'!C35*100-100</f>
        <v>60.16379026509199</v>
      </c>
      <c r="D36" s="28">
        <f>'[3]Provincial CPIs I'!D48/'[3]Provincial CPIs I'!D35*100-100</f>
        <v>69.66011814960731</v>
      </c>
      <c r="E36" s="28">
        <f>'[3]Provincial CPIs I'!E48/'[3]Provincial CPIs I'!E35*100-100</f>
        <v>69.41529673566387</v>
      </c>
      <c r="F36" s="28">
        <f>'[3]Provincial CPIs I'!F48/'[3]Provincial CPIs I'!F35*100-100</f>
        <v>68.38141880179467</v>
      </c>
      <c r="G36" s="28">
        <f>'[3]Provincial CPIs I'!G48/'[3]Provincial CPIs I'!G35*100-100</f>
        <v>65.19853770063906</v>
      </c>
      <c r="H36" s="28">
        <f>'[3]Provincial CPIs I'!H48/'[3]Provincial CPIs I'!H35*100-100</f>
        <v>62.08688548502815</v>
      </c>
      <c r="I36" s="28">
        <f>'[3]Provincial CPIs I'!I48/'[3]Provincial CPIs I'!I35*100-100</f>
        <v>54.54059283877751</v>
      </c>
      <c r="J36" s="28">
        <f>'[3]Provincial CPIs I'!J48/'[3]Provincial CPIs I'!J35*100-100</f>
        <v>64.94439072218509</v>
      </c>
      <c r="K36" s="28">
        <f>'[3]Provincial CPIs I'!K48/'[3]Provincial CPIs I'!K35*100-100</f>
        <v>61.95828559771843</v>
      </c>
      <c r="L36" s="28">
        <f>'[3]Provincial CPIs I'!L48/'[3]Provincial CPIs I'!L35*100-100</f>
        <v>70.5894580770879</v>
      </c>
      <c r="M36" s="28">
        <f>'[3]Provincial CPIs I'!M48/'[3]Provincial CPIs I'!M35*100-100</f>
        <v>66.10754179885168</v>
      </c>
      <c r="O36" s="28"/>
      <c r="P36" s="59"/>
    </row>
    <row r="37" spans="2:16" ht="12.75">
      <c r="B37" s="26" t="s">
        <v>132</v>
      </c>
      <c r="C37" s="28">
        <f>'[4]Provincial CPIs I'!C49/'[4]Provincial CPIs I'!C36*100-100</f>
        <v>68.09503887693808</v>
      </c>
      <c r="D37" s="28">
        <f>'[4]Provincial CPIs I'!D49/'[4]Provincial CPIs I'!D36*100-100</f>
        <v>74.56974125885358</v>
      </c>
      <c r="E37" s="28">
        <f>'[4]Provincial CPIs I'!E49/'[4]Provincial CPIs I'!E36*100-100</f>
        <v>72.49259311092769</v>
      </c>
      <c r="F37" s="28">
        <f>'[4]Provincial CPIs I'!F49/'[4]Provincial CPIs I'!F36*100-100</f>
        <v>76.41297797329571</v>
      </c>
      <c r="G37" s="28">
        <f>'[4]Provincial CPIs I'!G49/'[4]Provincial CPIs I'!G36*100-100</f>
        <v>69.3969385998476</v>
      </c>
      <c r="H37" s="28">
        <f>'[4]Provincial CPIs I'!H49/'[4]Provincial CPIs I'!H36*100-100</f>
        <v>71.65667299294464</v>
      </c>
      <c r="I37" s="28">
        <f>'[4]Provincial CPIs I'!I49/'[4]Provincial CPIs I'!I36*100-100</f>
        <v>62.71572562664235</v>
      </c>
      <c r="J37" s="28">
        <f>'[4]Provincial CPIs I'!J49/'[4]Provincial CPIs I'!J36*100-100</f>
        <v>71.00429445121489</v>
      </c>
      <c r="K37" s="28">
        <f>'[4]Provincial CPIs I'!K49/'[4]Provincial CPIs I'!K36*100-100</f>
        <v>66.64480881617948</v>
      </c>
      <c r="L37" s="28">
        <f>'[4]Provincial CPIs I'!L49/'[4]Provincial CPIs I'!L36*100-100</f>
        <v>79.38600795937819</v>
      </c>
      <c r="M37" s="28">
        <f>'[4]Provincial CPIs I'!M49/'[4]Provincial CPIs I'!M36*100-100</f>
        <v>72.69518865663434</v>
      </c>
      <c r="O37" s="28"/>
      <c r="P37" s="59"/>
    </row>
    <row r="38" spans="2:16" ht="12.75">
      <c r="B38" s="26" t="s">
        <v>136</v>
      </c>
      <c r="C38" s="28">
        <f>'Provincial CPIs 1'!C51/'Provincial CPIs 1'!C38*100-100</f>
        <v>90.38587766837503</v>
      </c>
      <c r="D38" s="28">
        <f>'Provincial CPIs 1'!D51/'Provincial CPIs 1'!D38*100-100</f>
        <v>105.13920102386703</v>
      </c>
      <c r="E38" s="28">
        <f>'Provincial CPIs 1'!E51/'Provincial CPIs 1'!E38*100-100</f>
        <v>107.06386029211754</v>
      </c>
      <c r="F38" s="28">
        <f>'Provincial CPIs 1'!F51/'Provincial CPIs 1'!F38*100-100</f>
        <v>97.34896038117543</v>
      </c>
      <c r="G38" s="28">
        <f>'Provincial CPIs 1'!G51/'Provincial CPIs 1'!G38*100-100</f>
        <v>91.70858876559208</v>
      </c>
      <c r="H38" s="28">
        <f>'Provincial CPIs 1'!H51/'Provincial CPIs 1'!H38*100-100</f>
        <v>89.98354741899178</v>
      </c>
      <c r="I38" s="28">
        <f>'Provincial CPIs 1'!I51/'Provincial CPIs 1'!I38*100-100</f>
        <v>86.10812278012381</v>
      </c>
      <c r="J38" s="28">
        <f>'Provincial CPIs 1'!J51/'Provincial CPIs 1'!J38*100-100</f>
        <v>90.33830753426756</v>
      </c>
      <c r="K38" s="28">
        <f>'Provincial CPIs 1'!K51/'Provincial CPIs 1'!K38*100-100</f>
        <v>93.40960613914606</v>
      </c>
      <c r="L38" s="28">
        <f>'Provincial CPIs 1'!L51/'Provincial CPIs 1'!L38*100-100</f>
        <v>100.00994797949275</v>
      </c>
      <c r="M38" s="28">
        <f>'Provincial CPIs 1'!M51/'Provincial CPIs 1'!M38*100-100</f>
        <v>96.43202349352774</v>
      </c>
      <c r="O38" s="28"/>
      <c r="P38" s="59"/>
    </row>
    <row r="39" spans="2:13" ht="12.75">
      <c r="B39" s="26" t="s">
        <v>137</v>
      </c>
      <c r="C39" s="28">
        <f>'Provincial CPIs 1'!C52/'Provincial CPIs 1'!C39*100-100</f>
        <v>115.92287519409516</v>
      </c>
      <c r="D39" s="28">
        <f>'Provincial CPIs 1'!D52/'Provincial CPIs 1'!D39*100-100</f>
        <v>150.738057623875</v>
      </c>
      <c r="E39" s="28">
        <f>'Provincial CPIs 1'!E52/'Provincial CPIs 1'!E39*100-100</f>
        <v>149.02988369746515</v>
      </c>
      <c r="F39" s="28">
        <f>'Provincial CPIs 1'!F52/'Provincial CPIs 1'!F39*100-100</f>
        <v>130.4949521225676</v>
      </c>
      <c r="G39" s="28">
        <f>'Provincial CPIs 1'!G52/'Provincial CPIs 1'!G39*100-100</f>
        <v>121.49904508291712</v>
      </c>
      <c r="H39" s="28">
        <f>'Provincial CPIs 1'!H52/'Provincial CPIs 1'!H39*100-100</f>
        <v>116.60099739379598</v>
      </c>
      <c r="I39" s="28">
        <f>'Provincial CPIs 1'!I52/'Provincial CPIs 1'!I39*100-100</f>
        <v>110.21657820432716</v>
      </c>
      <c r="J39" s="28">
        <f>'Provincial CPIs 1'!J52/'Provincial CPIs 1'!J39*100-100</f>
        <v>110.94102117153554</v>
      </c>
      <c r="K39" s="28">
        <f>'Provincial CPIs 1'!K52/'Provincial CPIs 1'!K39*100-100</f>
        <v>135.06415390288393</v>
      </c>
      <c r="L39" s="28">
        <f>'Provincial CPIs 1'!L52/'Provincial CPIs 1'!L39*100-100</f>
        <v>141.631534254413</v>
      </c>
      <c r="M39" s="28">
        <f>'Provincial CPIs 1'!M52/'Provincial CPIs 1'!M39*100-100</f>
        <v>131.74002476912463</v>
      </c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Preferred Customer</cp:lastModifiedBy>
  <cp:lastPrinted>2021-06-18T11:33:12Z</cp:lastPrinted>
  <dcterms:created xsi:type="dcterms:W3CDTF">2012-12-18T14:30:56Z</dcterms:created>
  <dcterms:modified xsi:type="dcterms:W3CDTF">2022-05-23T09:23:28Z</dcterms:modified>
  <cp:category/>
  <cp:version/>
  <cp:contentType/>
  <cp:contentStatus/>
</cp:coreProperties>
</file>