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8940" tabRatio="806" activeTab="0"/>
  </bookViews>
  <sheets>
    <sheet name="CPI 1 " sheetId="1" r:id="rId1"/>
    <sheet name="CPI 2 REBASED " sheetId="2" r:id="rId2"/>
    <sheet name="Sheet2" sheetId="3" state="hidden" r:id="rId3"/>
    <sheet name="Sheet1" sheetId="4" state="hidden" r:id="rId4"/>
    <sheet name="CPI 3" sheetId="5" r:id="rId5"/>
    <sheet name="Provincial CPIs 1" sheetId="6" r:id="rId6"/>
    <sheet name="Provincial Month on Month Rates" sheetId="7" r:id="rId7"/>
    <sheet name="Provincial Year on Year Rates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<sst xmlns="http://schemas.openxmlformats.org/spreadsheetml/2006/main" count="805" uniqueCount="195">
  <si>
    <t>FOOD &amp; NON ALCOHOLIC BEVERAGES</t>
  </si>
  <si>
    <t>Food</t>
  </si>
  <si>
    <t>Bread and Cereals</t>
  </si>
  <si>
    <t xml:space="preserve">Meat </t>
  </si>
  <si>
    <t>Fish and sea food</t>
  </si>
  <si>
    <t>Milk,Cheese,Eggs</t>
  </si>
  <si>
    <t>Oils and fats</t>
  </si>
  <si>
    <t>Fruit</t>
  </si>
  <si>
    <t>Vegetables</t>
  </si>
  <si>
    <t>Sugar,jam,honey,chocolate and confectionery</t>
  </si>
  <si>
    <t>Food products n.e.c</t>
  </si>
  <si>
    <t xml:space="preserve">Non alcoholic beverages </t>
  </si>
  <si>
    <t>Coffee, tea and cocoa</t>
  </si>
  <si>
    <t>Mineral waters, soft drinks, fruit and vegetable juices</t>
  </si>
  <si>
    <t>ALCOHOLIC BEVERAGES &amp; TOBACCO</t>
  </si>
  <si>
    <t>Alcoholic beverages</t>
  </si>
  <si>
    <t>Spirits</t>
  </si>
  <si>
    <t>Wine</t>
  </si>
  <si>
    <t>Beer</t>
  </si>
  <si>
    <t>Tobacco</t>
  </si>
  <si>
    <t>CLOTHING &amp; FOOTWEAR</t>
  </si>
  <si>
    <t>Clothing</t>
  </si>
  <si>
    <t>Clothing materials</t>
  </si>
  <si>
    <t>Garments</t>
  </si>
  <si>
    <t>Other articles of clothing and clothing accessories</t>
  </si>
  <si>
    <t>Cleaning, repair and hire of clothing</t>
  </si>
  <si>
    <t>Second hand clothing</t>
  </si>
  <si>
    <t>Footwear</t>
  </si>
  <si>
    <t>Shoes and other footwear</t>
  </si>
  <si>
    <t>Repair and hire of footwear</t>
  </si>
  <si>
    <t>HOUSING, WATER, ELECTRICITY, GAS &amp; OTHER FUELS</t>
  </si>
  <si>
    <t>Actual rentals for housing</t>
  </si>
  <si>
    <t>Maintanence and repair of the dwelling</t>
  </si>
  <si>
    <t>Materials for the maintanence and repair of the dwelling</t>
  </si>
  <si>
    <t>Water supply and miscellaneous services relating to the dwelling</t>
  </si>
  <si>
    <t>Water Supply</t>
  </si>
  <si>
    <t>Refuse collection</t>
  </si>
  <si>
    <t>Sewerage collection</t>
  </si>
  <si>
    <t>Other services relating to the dwelling n.e.c (owners rates)</t>
  </si>
  <si>
    <t>Electricity, gas and other fuels</t>
  </si>
  <si>
    <t>Electricity</t>
  </si>
  <si>
    <t>Gas</t>
  </si>
  <si>
    <t>Liquid fuels</t>
  </si>
  <si>
    <t>Solid fuels</t>
  </si>
  <si>
    <t>FURNISH, HSE EQUIP &amp; ROUTINE MAINTENANCE</t>
  </si>
  <si>
    <t>Furniture and furnishings, carpets and other floor coverings</t>
  </si>
  <si>
    <t>Household textiles</t>
  </si>
  <si>
    <t>Household appliances</t>
  </si>
  <si>
    <t>Major household appliances whether electric or not</t>
  </si>
  <si>
    <t>Glassware,tableware,household utensils</t>
  </si>
  <si>
    <t>Tools and equipment for house and garden</t>
  </si>
  <si>
    <t>Small tools and miscellaneous accessories</t>
  </si>
  <si>
    <t>Non durable household goods</t>
  </si>
  <si>
    <t>Domestic Services and household service</t>
  </si>
  <si>
    <t>Health</t>
  </si>
  <si>
    <t>TRANSPORT</t>
  </si>
  <si>
    <t>Purchase of vehicles</t>
  </si>
  <si>
    <t>Motor cars</t>
  </si>
  <si>
    <t>Motor cycles</t>
  </si>
  <si>
    <t>Bicycles</t>
  </si>
  <si>
    <t>Animal drawn vehicles</t>
  </si>
  <si>
    <t>Operational of personal transport equipment</t>
  </si>
  <si>
    <t>Spare parts and accessories for personal transport equipment</t>
  </si>
  <si>
    <t>Fuels and lubricants for personal transport equipment</t>
  </si>
  <si>
    <t>Transport Services</t>
  </si>
  <si>
    <t>COMMUNICATION</t>
  </si>
  <si>
    <t>Postal Services</t>
  </si>
  <si>
    <t>Telephone and telefax equipment and telephone and telefax services</t>
  </si>
  <si>
    <t>Telephone and telefax services</t>
  </si>
  <si>
    <t>RECREATION AND CULTURE</t>
  </si>
  <si>
    <t>Audio visual, photographic and information processing equipment</t>
  </si>
  <si>
    <t>Equipment for reception,recording and reproduction of sound and pict</t>
  </si>
  <si>
    <t>Other recreational items and equipment,gardens and pets</t>
  </si>
  <si>
    <t>Recreational and cultural services</t>
  </si>
  <si>
    <t>Newspapers, books and stationery</t>
  </si>
  <si>
    <t>Books</t>
  </si>
  <si>
    <t>EDUCATION</t>
  </si>
  <si>
    <t>University fees</t>
  </si>
  <si>
    <t>Correspondence fees</t>
  </si>
  <si>
    <t>RESTAURANTS AND HOTELS</t>
  </si>
  <si>
    <t>Catering Services</t>
  </si>
  <si>
    <t>Restaurants, cafes and the like</t>
  </si>
  <si>
    <t>Accommodation services</t>
  </si>
  <si>
    <t>MISCELLANEOUS GOODS AND SERVICES</t>
  </si>
  <si>
    <t>Personal Care</t>
  </si>
  <si>
    <t>Hair dressing salons and personal grooming establishments</t>
  </si>
  <si>
    <t>Electrical appliances for personal care</t>
  </si>
  <si>
    <t>Other appliances, articles and products for personal care</t>
  </si>
  <si>
    <t>Personal effects n.e.c</t>
  </si>
  <si>
    <t>Jewellery, clocks and watches</t>
  </si>
  <si>
    <t>Other personal effects</t>
  </si>
  <si>
    <t>Medical aid contribution</t>
  </si>
  <si>
    <t>Car insurance</t>
  </si>
  <si>
    <t>other financial  nec</t>
  </si>
  <si>
    <t xml:space="preserve">Other Services </t>
  </si>
  <si>
    <t>Outpatient services</t>
  </si>
  <si>
    <t>Hospital services</t>
  </si>
  <si>
    <t>POSTAL SERVICE</t>
  </si>
  <si>
    <t xml:space="preserve">Telephone and telfax equipments </t>
  </si>
  <si>
    <t>Telephone and telfax services</t>
  </si>
  <si>
    <t>Photographic</t>
  </si>
  <si>
    <t>Pet and related products</t>
  </si>
  <si>
    <t>Cultural Serv</t>
  </si>
  <si>
    <t>Pre-primary and primary education</t>
  </si>
  <si>
    <t>FURNITURE AND EQUIPMENT</t>
  </si>
  <si>
    <t>Education</t>
  </si>
  <si>
    <t>Secondary education</t>
  </si>
  <si>
    <t>University Education</t>
  </si>
  <si>
    <t>All  ITEMS</t>
  </si>
  <si>
    <t>Food and non alcoholic beverages</t>
  </si>
  <si>
    <t>Alcoholic beverages and tobacco</t>
  </si>
  <si>
    <t>Clothing and footwear</t>
  </si>
  <si>
    <t>Transport</t>
  </si>
  <si>
    <t>Communication</t>
  </si>
  <si>
    <t>Recreation and culture</t>
  </si>
  <si>
    <t>Restaurants and hotels</t>
  </si>
  <si>
    <t xml:space="preserve"> </t>
  </si>
  <si>
    <t>Housing water electricity gas and other fuels</t>
  </si>
  <si>
    <t>Furniture, household equipment and maintenance</t>
  </si>
  <si>
    <t>Miscellaneous goods and services</t>
  </si>
  <si>
    <t>All Items</t>
  </si>
  <si>
    <r>
      <t xml:space="preserve">Inflation Rate (%) </t>
    </r>
    <r>
      <rPr>
        <b/>
        <u val="single"/>
        <sz val="8"/>
        <rFont val="Times New Roman"/>
        <family val="1"/>
      </rPr>
      <t>Monthly</t>
    </r>
    <r>
      <rPr>
        <b/>
        <sz val="8"/>
        <rFont val="Times New Roman"/>
        <family val="1"/>
      </rPr>
      <t xml:space="preserve">  </t>
    </r>
    <r>
      <rPr>
        <b/>
        <u val="single"/>
        <sz val="8"/>
        <rFont val="Times New Roman"/>
        <family val="1"/>
      </rPr>
      <t xml:space="preserve"> </t>
    </r>
  </si>
  <si>
    <t>Inflation Rate         (%)  Annual</t>
  </si>
  <si>
    <t>Weights</t>
  </si>
  <si>
    <t>Dec</t>
  </si>
  <si>
    <t>Jan</t>
  </si>
  <si>
    <t xml:space="preserve">Weights </t>
  </si>
  <si>
    <t>Non food</t>
  </si>
  <si>
    <t>Rebased</t>
  </si>
  <si>
    <t>Feb</t>
  </si>
  <si>
    <t>HEALTH</t>
  </si>
  <si>
    <t>Products and services and medical equipment</t>
  </si>
  <si>
    <t>Mar</t>
  </si>
  <si>
    <t xml:space="preserve">Nov </t>
  </si>
  <si>
    <t xml:space="preserve">Feb </t>
  </si>
  <si>
    <t xml:space="preserve">Mar </t>
  </si>
  <si>
    <t>Apr</t>
  </si>
  <si>
    <t>May</t>
  </si>
  <si>
    <t>Jun</t>
  </si>
  <si>
    <t>Jul</t>
  </si>
  <si>
    <t>Aug</t>
  </si>
  <si>
    <t>Sep</t>
  </si>
  <si>
    <t>Oct</t>
  </si>
  <si>
    <t>Nov</t>
  </si>
  <si>
    <t xml:space="preserve">Jan Rebased </t>
  </si>
  <si>
    <t>Private college Education</t>
  </si>
  <si>
    <t>Private college fees</t>
  </si>
  <si>
    <t xml:space="preserve">pharmaceutical products </t>
  </si>
  <si>
    <t xml:space="preserve">Medical Services </t>
  </si>
  <si>
    <t xml:space="preserve">Medical 'Dental services </t>
  </si>
  <si>
    <t xml:space="preserve">Para-medical services </t>
  </si>
  <si>
    <t xml:space="preserve">Hospital services </t>
  </si>
  <si>
    <t xml:space="preserve">Secondary Education </t>
  </si>
  <si>
    <t xml:space="preserve">Oct </t>
  </si>
  <si>
    <t>June</t>
  </si>
  <si>
    <t>July</t>
  </si>
  <si>
    <t>Newspapers</t>
  </si>
  <si>
    <t>Stationery</t>
  </si>
  <si>
    <t>Major tools and equipment</t>
  </si>
  <si>
    <t>Glassware, tableware and household utensils</t>
  </si>
  <si>
    <t>Goods and services for routine household maintenance</t>
  </si>
  <si>
    <t>Passenger tran</t>
  </si>
  <si>
    <t>Recreational sporting services</t>
  </si>
  <si>
    <t>Gardensplants</t>
  </si>
  <si>
    <t>Equipmentsport</t>
  </si>
  <si>
    <t>Recording med</t>
  </si>
  <si>
    <t>Information</t>
  </si>
  <si>
    <t>Consumer Price Index  (February 2019=100)</t>
  </si>
  <si>
    <t xml:space="preserve">conversion </t>
  </si>
  <si>
    <t xml:space="preserve">new jan </t>
  </si>
  <si>
    <t>publ jan</t>
  </si>
  <si>
    <t>publ feb</t>
  </si>
  <si>
    <t>Change in % from Jan 2019 to Feb 2019</t>
  </si>
  <si>
    <t>Change in % Feb 2018 to Feb 2019</t>
  </si>
  <si>
    <t xml:space="preserve">Inflation Rate (%) Monthly   </t>
  </si>
  <si>
    <t>The annual average Month on Month rate of Inflation from Jan-Dec 2019</t>
  </si>
  <si>
    <t xml:space="preserve">Jan </t>
  </si>
  <si>
    <t>Mean Month on Month rate of Inflation from Jan-Dec 2020</t>
  </si>
  <si>
    <t>Bulawayo</t>
  </si>
  <si>
    <t>Manicaland</t>
  </si>
  <si>
    <t>Mash Central</t>
  </si>
  <si>
    <t>Mash East</t>
  </si>
  <si>
    <t>Mash West</t>
  </si>
  <si>
    <t>Mat North</t>
  </si>
  <si>
    <t>Mat South</t>
  </si>
  <si>
    <t>Midlands</t>
  </si>
  <si>
    <t>Masvingo</t>
  </si>
  <si>
    <t>Harare</t>
  </si>
  <si>
    <t xml:space="preserve">National </t>
  </si>
  <si>
    <t>Provincial Consumer Price Indices  (February 2019=100)</t>
  </si>
  <si>
    <t>Provincial Monthly Inflation rates  (February 2019=100)</t>
  </si>
  <si>
    <t>Provincial Year on Year Inflation rates  (February 2019=100)</t>
  </si>
  <si>
    <t>Change in % from Jun 2021 to Jul 2021</t>
  </si>
  <si>
    <t>Change in % Jul 2020 to Jul 2021</t>
  </si>
  <si>
    <t>Mean Month on Month rate of Inflation from January to July 2021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</si>
</sst>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Z$&quot;#,##0_);\(&quot;Z$&quot;#,##0\)"/>
    <numFmt numFmtId="165" formatCode="_ * #,##0.00_ ;_ * \-#,##0.00_ ;_ * &quot;-&quot;??_ ;_ @_ 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_-* #,##0.000_-;\-* #,##0.000_-;_-* &quot;-&quot;??_-;_-@_-"/>
    <numFmt numFmtId="169" formatCode="_-* #,##0_-;\-* #,##0_-;_-* &quot;-&quot;??_-;_-@_-"/>
    <numFmt numFmtId="170" formatCode="_ * #,##0_ ;_ * \-#,##0_ ;_ * &quot;-&quot;??_ ;_ @_ "/>
    <numFmt numFmtId="171" formatCode="_-* #,##0.0000000_-;\-* #,##0.0000000_-;_-* &quot;-&quot;??_-;_-@_-"/>
    <numFmt numFmtId="172" formatCode="_-* #,##0.00000000_-;\-* #,##0.00000000_-;_-* &quot;-&quot;??_-;_-@_-"/>
    <numFmt numFmtId="173" formatCode="_-* #,##0.0000000000_-;\-* #,##0.0000000000_-;_-* &quot;-&quot;??_-;_-@_-"/>
    <numFmt numFmtId="174" formatCode="_-* #,##0.00_-;_-* #,##0.00\-;_-* &quot;-&quot;??_-;_-@_-"/>
    <numFmt numFmtId="175" formatCode="#,##0.0"/>
    <numFmt numFmtId="176" formatCode="0.000"/>
    <numFmt numFmtId="177" formatCode="0.00000"/>
    <numFmt numFmtId="178" formatCode="0.0"/>
    <numFmt numFmtId="179" formatCode="_-* #,##0.0_-;\-* #,##0.0_-;_-* &quot;-&quot;??_-;_-@_-"/>
    <numFmt numFmtId="180" formatCode="[$-409]d\-mmm\-yy;@"/>
    <numFmt numFmtId="181" formatCode="#,##0.000"/>
    <numFmt numFmtId="182" formatCode="#,##0.00000"/>
    <numFmt numFmtId="183" formatCode="#,##0.000000"/>
    <numFmt numFmtId="184" formatCode="0.0E+00"/>
    <numFmt numFmtId="185" formatCode="#,##0.0000"/>
    <numFmt numFmtId="186" formatCode="0.0000"/>
    <numFmt numFmtId="187" formatCode="0.000000E+00"/>
    <numFmt numFmtId="188" formatCode="0.0000000E+00"/>
    <numFmt numFmtId="189" formatCode="#,##0.0000000"/>
    <numFmt numFmtId="190" formatCode="#,##0.00000000"/>
    <numFmt numFmtId="191" formatCode="0.0000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0.000E+00"/>
    <numFmt numFmtId="197" formatCode="0.0000000"/>
    <numFmt numFmtId="198" formatCode="0.00000000"/>
    <numFmt numFmtId="199" formatCode="_(* #,##0.0000000_);_(* \(#,##0.0000000\);_(* &quot;-&quot;???????_);_(@_)"/>
    <numFmt numFmtId="200" formatCode="0.0000000000"/>
    <numFmt numFmtId="201" formatCode="0.000000000"/>
    <numFmt numFmtId="202" formatCode="#,##0.000000000"/>
    <numFmt numFmtId="203" formatCode="#,##0.0000000000"/>
    <numFmt numFmtId="204" formatCode="#,##0.00000000000"/>
    <numFmt numFmtId="205" formatCode="#,##0.000000000000"/>
    <numFmt numFmtId="206" formatCode="#,##0.0000000000000"/>
    <numFmt numFmtId="207" formatCode="0.00000000000"/>
    <numFmt numFmtId="208" formatCode="_(* #,##0.0_);_(* \(#,##0.0\);_(* &quot;-&quot;??_);_(@_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8.25"/>
      <name val="Helv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8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u val="single"/>
      <sz val="8"/>
      <name val="Times New Roman"/>
      <family val="1"/>
    </font>
    <font>
      <b/>
      <sz val="9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10"/>
      <name val="Arial Narrow"/>
      <family val="2"/>
    </font>
    <font>
      <sz val="9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Arial Narrow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2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0" xfId="143" applyFont="1" applyFill="1">
      <alignment/>
      <protection/>
    </xf>
    <xf numFmtId="0" fontId="7" fillId="0" borderId="0" xfId="143" applyFont="1" applyFill="1">
      <alignment/>
      <protection/>
    </xf>
    <xf numFmtId="0" fontId="6" fillId="0" borderId="0" xfId="143" applyFont="1" applyFill="1">
      <alignment/>
      <protection/>
    </xf>
    <xf numFmtId="0" fontId="5" fillId="0" borderId="0" xfId="143" applyFont="1" applyFill="1" applyAlignment="1">
      <alignment horizontal="left" vertical="top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175" fontId="3" fillId="0" borderId="0" xfId="66" applyNumberFormat="1" applyFont="1" applyAlignment="1">
      <alignment horizontal="center"/>
    </xf>
    <xf numFmtId="175" fontId="3" fillId="0" borderId="0" xfId="66" applyNumberFormat="1" applyFont="1" applyAlignment="1">
      <alignment horizontal="right"/>
    </xf>
    <xf numFmtId="0" fontId="3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5" fontId="3" fillId="0" borderId="0" xfId="66" applyNumberFormat="1" applyFont="1" applyAlignment="1">
      <alignment horizontal="center" vertical="center"/>
    </xf>
    <xf numFmtId="175" fontId="3" fillId="0" borderId="0" xfId="66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175" fontId="8" fillId="0" borderId="10" xfId="66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2" fillId="0" borderId="10" xfId="0" applyFont="1" applyBorder="1" applyAlignment="1">
      <alignment horizontal="left"/>
    </xf>
    <xf numFmtId="0" fontId="13" fillId="0" borderId="10" xfId="0" applyFont="1" applyBorder="1" applyAlignment="1">
      <alignment/>
    </xf>
    <xf numFmtId="175" fontId="14" fillId="0" borderId="11" xfId="66" applyNumberFormat="1" applyFont="1" applyBorder="1" applyAlignment="1">
      <alignment horizontal="center"/>
    </xf>
    <xf numFmtId="175" fontId="15" fillId="0" borderId="11" xfId="66" applyNumberFormat="1" applyFont="1" applyBorder="1" applyAlignment="1">
      <alignment horizontal="right"/>
    </xf>
    <xf numFmtId="175" fontId="13" fillId="0" borderId="11" xfId="66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175" fontId="15" fillId="0" borderId="0" xfId="66" applyNumberFormat="1" applyFont="1" applyAlignment="1">
      <alignment horizontal="center"/>
    </xf>
    <xf numFmtId="175" fontId="15" fillId="0" borderId="0" xfId="66" applyNumberFormat="1" applyFont="1" applyAlignment="1">
      <alignment horizontal="right"/>
    </xf>
    <xf numFmtId="0" fontId="17" fillId="0" borderId="0" xfId="229" applyFont="1" applyBorder="1" applyAlignment="1">
      <alignment horizontal="left" indent="1"/>
      <protection/>
    </xf>
    <xf numFmtId="0" fontId="12" fillId="0" borderId="0" xfId="229" applyFont="1" applyBorder="1">
      <alignment/>
      <protection/>
    </xf>
    <xf numFmtId="0" fontId="18" fillId="0" borderId="0" xfId="229" applyFont="1">
      <alignment/>
      <protection/>
    </xf>
    <xf numFmtId="0" fontId="18" fillId="0" borderId="0" xfId="229" applyFont="1" applyAlignment="1">
      <alignment horizontal="center"/>
      <protection/>
    </xf>
    <xf numFmtId="43" fontId="12" fillId="0" borderId="0" xfId="124" applyFont="1" applyBorder="1" applyAlignment="1">
      <alignment horizontal="center" vertical="top" wrapText="1"/>
    </xf>
    <xf numFmtId="17" fontId="12" fillId="0" borderId="0" xfId="124" applyNumberFormat="1" applyFont="1" applyBorder="1" applyAlignment="1">
      <alignment horizontal="center" vertical="top" wrapText="1"/>
    </xf>
    <xf numFmtId="2" fontId="19" fillId="0" borderId="0" xfId="143" applyNumberFormat="1" applyFont="1" applyFill="1" applyAlignment="1">
      <alignment horizontal="right"/>
      <protection/>
    </xf>
    <xf numFmtId="0" fontId="21" fillId="0" borderId="0" xfId="0" applyFont="1" applyAlignment="1">
      <alignment/>
    </xf>
    <xf numFmtId="2" fontId="20" fillId="0" borderId="0" xfId="143" applyNumberFormat="1" applyFont="1" applyFill="1" applyAlignment="1">
      <alignment horizontal="right"/>
      <protection/>
    </xf>
    <xf numFmtId="0" fontId="68" fillId="0" borderId="0" xfId="0" applyFont="1" applyAlignment="1">
      <alignment/>
    </xf>
    <xf numFmtId="171" fontId="69" fillId="0" borderId="0" xfId="68" applyNumberFormat="1" applyFont="1" applyFill="1" applyAlignment="1">
      <alignment horizontal="right"/>
    </xf>
    <xf numFmtId="171" fontId="69" fillId="0" borderId="0" xfId="68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171" fontId="70" fillId="0" borderId="0" xfId="68" applyNumberFormat="1" applyFont="1" applyFill="1" applyBorder="1" applyAlignment="1">
      <alignment horizontal="right"/>
    </xf>
    <xf numFmtId="171" fontId="69" fillId="0" borderId="0" xfId="68" applyNumberFormat="1" applyFont="1" applyFill="1" applyBorder="1" applyAlignment="1">
      <alignment horizontal="right"/>
    </xf>
    <xf numFmtId="0" fontId="21" fillId="0" borderId="0" xfId="0" applyFont="1" applyBorder="1" applyAlignment="1">
      <alignment/>
    </xf>
    <xf numFmtId="2" fontId="20" fillId="0" borderId="0" xfId="143" applyNumberFormat="1" applyFont="1" applyFill="1" applyAlignment="1">
      <alignment horizontal="right" vertical="top"/>
      <protection/>
    </xf>
    <xf numFmtId="171" fontId="19" fillId="0" borderId="0" xfId="68" applyNumberFormat="1" applyFont="1" applyFill="1" applyBorder="1" applyAlignment="1">
      <alignment horizontal="right"/>
    </xf>
    <xf numFmtId="171" fontId="20" fillId="0" borderId="0" xfId="68" applyNumberFormat="1" applyFont="1" applyFill="1" applyBorder="1" applyAlignment="1">
      <alignment horizontal="right"/>
    </xf>
    <xf numFmtId="43" fontId="68" fillId="0" borderId="0" xfId="0" applyNumberFormat="1" applyFont="1" applyAlignment="1">
      <alignment/>
    </xf>
    <xf numFmtId="43" fontId="68" fillId="0" borderId="0" xfId="0" applyNumberFormat="1" applyFont="1" applyAlignment="1">
      <alignment horizontal="right"/>
    </xf>
    <xf numFmtId="0" fontId="68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175" fontId="15" fillId="0" borderId="0" xfId="66" applyNumberFormat="1" applyFont="1" applyBorder="1" applyAlignment="1">
      <alignment horizontal="right"/>
    </xf>
    <xf numFmtId="175" fontId="13" fillId="0" borderId="0" xfId="66" applyNumberFormat="1" applyFont="1" applyBorder="1" applyAlignment="1">
      <alignment horizontal="center"/>
    </xf>
    <xf numFmtId="0" fontId="19" fillId="0" borderId="0" xfId="143" applyFont="1" applyFill="1">
      <alignment/>
      <protection/>
    </xf>
    <xf numFmtId="2" fontId="19" fillId="0" borderId="0" xfId="143" applyNumberFormat="1" applyFont="1" applyFill="1">
      <alignment/>
      <protection/>
    </xf>
    <xf numFmtId="0" fontId="13" fillId="0" borderId="0" xfId="0" applyFont="1" applyBorder="1" applyAlignment="1">
      <alignment/>
    </xf>
    <xf numFmtId="175" fontId="14" fillId="0" borderId="0" xfId="66" applyNumberFormat="1" applyFont="1" applyBorder="1" applyAlignment="1">
      <alignment horizontal="center"/>
    </xf>
    <xf numFmtId="181" fontId="3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81" fontId="15" fillId="0" borderId="0" xfId="66" applyNumberFormat="1" applyFont="1" applyAlignment="1">
      <alignment horizontal="right"/>
    </xf>
    <xf numFmtId="4" fontId="15" fillId="0" borderId="0" xfId="66" applyNumberFormat="1" applyFont="1" applyAlignment="1">
      <alignment horizontal="center"/>
    </xf>
    <xf numFmtId="2" fontId="68" fillId="0" borderId="0" xfId="0" applyNumberFormat="1" applyFont="1" applyAlignment="1">
      <alignment/>
    </xf>
    <xf numFmtId="0" fontId="18" fillId="0" borderId="0" xfId="229" applyFont="1" applyFill="1">
      <alignment/>
      <protection/>
    </xf>
    <xf numFmtId="0" fontId="68" fillId="0" borderId="0" xfId="0" applyFont="1" applyFill="1" applyAlignment="1">
      <alignment/>
    </xf>
    <xf numFmtId="175" fontId="22" fillId="0" borderId="0" xfId="66" applyNumberFormat="1" applyFont="1" applyBorder="1" applyAlignment="1">
      <alignment horizontal="right"/>
    </xf>
    <xf numFmtId="183" fontId="3" fillId="0" borderId="0" xfId="66" applyNumberFormat="1" applyFont="1" applyAlignment="1">
      <alignment horizontal="center"/>
    </xf>
    <xf numFmtId="2" fontId="21" fillId="0" borderId="0" xfId="0" applyNumberFormat="1" applyFont="1" applyAlignment="1">
      <alignment/>
    </xf>
    <xf numFmtId="176" fontId="68" fillId="0" borderId="0" xfId="0" applyNumberFormat="1" applyFont="1" applyAlignment="1">
      <alignment/>
    </xf>
    <xf numFmtId="177" fontId="68" fillId="0" borderId="0" xfId="0" applyNumberFormat="1" applyFont="1" applyAlignment="1">
      <alignment horizontal="right"/>
    </xf>
    <xf numFmtId="0" fontId="18" fillId="0" borderId="0" xfId="229" applyFont="1" applyFill="1" applyAlignment="1">
      <alignment horizontal="center"/>
      <protection/>
    </xf>
    <xf numFmtId="2" fontId="19" fillId="0" borderId="0" xfId="143" applyNumberFormat="1" applyFont="1" applyFill="1" applyAlignment="1">
      <alignment horizontal="center"/>
      <protection/>
    </xf>
    <xf numFmtId="2" fontId="20" fillId="0" borderId="0" xfId="143" applyNumberFormat="1" applyFont="1" applyFill="1" applyAlignment="1">
      <alignment horizontal="center"/>
      <protection/>
    </xf>
    <xf numFmtId="177" fontId="19" fillId="0" borderId="0" xfId="143" applyNumberFormat="1" applyFont="1" applyFill="1" applyAlignment="1">
      <alignment horizontal="center"/>
      <protection/>
    </xf>
    <xf numFmtId="177" fontId="68" fillId="0" borderId="0" xfId="0" applyNumberFormat="1" applyFont="1" applyAlignment="1">
      <alignment horizontal="center"/>
    </xf>
    <xf numFmtId="186" fontId="20" fillId="0" borderId="0" xfId="143" applyNumberFormat="1" applyFont="1" applyFill="1" applyAlignment="1">
      <alignment horizontal="center"/>
      <protection/>
    </xf>
    <xf numFmtId="0" fontId="68" fillId="0" borderId="0" xfId="0" applyFont="1" applyFill="1" applyAlignment="1">
      <alignment horizontal="center"/>
    </xf>
    <xf numFmtId="175" fontId="8" fillId="0" borderId="0" xfId="66" applyNumberFormat="1" applyFont="1" applyAlignment="1">
      <alignment horizontal="right"/>
    </xf>
    <xf numFmtId="175" fontId="14" fillId="0" borderId="11" xfId="66" applyNumberFormat="1" applyFont="1" applyBorder="1" applyAlignment="1">
      <alignment horizontal="right"/>
    </xf>
    <xf numFmtId="175" fontId="14" fillId="0" borderId="0" xfId="66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43" fontId="12" fillId="0" borderId="0" xfId="124" applyFont="1" applyBorder="1" applyAlignment="1">
      <alignment horizontal="center" vertical="top" wrapText="1"/>
    </xf>
    <xf numFmtId="0" fontId="12" fillId="0" borderId="0" xfId="229" applyFont="1" applyFill="1" applyBorder="1" applyAlignment="1">
      <alignment horizontal="center" vertical="top" wrapText="1"/>
      <protection/>
    </xf>
  </cellXfs>
  <cellStyles count="22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Calculation" xfId="64"/>
    <cellStyle name="Check Cell" xfId="65"/>
    <cellStyle name="Comma" xfId="66"/>
    <cellStyle name="Comma [0]" xfId="67"/>
    <cellStyle name="Comma 2" xfId="68"/>
    <cellStyle name="Comma 2 10" xfId="69"/>
    <cellStyle name="Comma 2 10 2" xfId="70"/>
    <cellStyle name="Comma 2 11" xfId="71"/>
    <cellStyle name="Comma 2 11 2" xfId="72"/>
    <cellStyle name="Comma 2 2" xfId="73"/>
    <cellStyle name="Comma 2 2 2" xfId="74"/>
    <cellStyle name="Comma 2 2 2 2" xfId="75"/>
    <cellStyle name="Comma 2 2 2 2 2" xfId="76"/>
    <cellStyle name="Comma 2 2 2 3" xfId="77"/>
    <cellStyle name="Comma 2 2 2 3 2" xfId="78"/>
    <cellStyle name="Comma 2 2 2 4" xfId="79"/>
    <cellStyle name="Comma 2 2 2 4 2" xfId="80"/>
    <cellStyle name="Comma 2 2 2 5" xfId="81"/>
    <cellStyle name="Comma 2 2 2 5 2" xfId="82"/>
    <cellStyle name="Comma 2 2 2 6" xfId="83"/>
    <cellStyle name="Comma 2 2 2 6 2" xfId="84"/>
    <cellStyle name="Comma 2 2 2 7" xfId="85"/>
    <cellStyle name="Comma 2 2 2 7 2" xfId="86"/>
    <cellStyle name="Comma 2 2 2 8" xfId="87"/>
    <cellStyle name="Comma 2 2 2 8 2" xfId="88"/>
    <cellStyle name="Comma 2 2 2 9" xfId="89"/>
    <cellStyle name="Comma 2 2 3" xfId="90"/>
    <cellStyle name="Comma 2 2 3 2" xfId="91"/>
    <cellStyle name="Comma 2 2 4" xfId="92"/>
    <cellStyle name="Comma 2 2 4 2" xfId="93"/>
    <cellStyle name="Comma 2 2 5" xfId="94"/>
    <cellStyle name="Comma 2 2 5 2" xfId="95"/>
    <cellStyle name="Comma 2 2 6" xfId="96"/>
    <cellStyle name="Comma 2 2 6 2" xfId="97"/>
    <cellStyle name="Comma 2 2 7" xfId="98"/>
    <cellStyle name="Comma 2 2 7 2" xfId="99"/>
    <cellStyle name="Comma 2 2 8" xfId="100"/>
    <cellStyle name="Comma 2 2 8 2" xfId="101"/>
    <cellStyle name="Comma 2 2 9" xfId="102"/>
    <cellStyle name="Comma 2 3" xfId="103"/>
    <cellStyle name="Comma 2 3 2" xfId="104"/>
    <cellStyle name="Comma 2 4" xfId="105"/>
    <cellStyle name="Comma 2 4 2" xfId="106"/>
    <cellStyle name="Comma 2 5" xfId="107"/>
    <cellStyle name="Comma 2 5 2" xfId="108"/>
    <cellStyle name="Comma 2 6" xfId="109"/>
    <cellStyle name="Comma 2 6 2" xfId="110"/>
    <cellStyle name="Comma 2 7" xfId="111"/>
    <cellStyle name="Comma 2 7 2" xfId="112"/>
    <cellStyle name="Comma 2 8" xfId="113"/>
    <cellStyle name="Comma 2 8 2" xfId="114"/>
    <cellStyle name="Comma 2 9" xfId="115"/>
    <cellStyle name="Comma 2 9 2" xfId="116"/>
    <cellStyle name="Comma 3" xfId="117"/>
    <cellStyle name="Comma 3 2" xfId="118"/>
    <cellStyle name="Comma 3 2 2" xfId="119"/>
    <cellStyle name="Comma 4" xfId="120"/>
    <cellStyle name="Comma 4 2" xfId="121"/>
    <cellStyle name="Comma 5" xfId="122"/>
    <cellStyle name="Comma 8" xfId="123"/>
    <cellStyle name="Comma_CPI breakdown analysis 2001=100" xfId="124"/>
    <cellStyle name="Currency" xfId="125"/>
    <cellStyle name="Currency [0]" xfId="126"/>
    <cellStyle name="Explanatory Text" xfId="127"/>
    <cellStyle name="Followed Hyperlink" xfId="128"/>
    <cellStyle name="Followed Hyperlink 2" xfId="129"/>
    <cellStyle name="Good" xfId="130"/>
    <cellStyle name="Heading 1" xfId="131"/>
    <cellStyle name="Heading 2" xfId="132"/>
    <cellStyle name="Heading 3" xfId="133"/>
    <cellStyle name="Heading 4" xfId="134"/>
    <cellStyle name="Hyperlink" xfId="135"/>
    <cellStyle name="Hyperlink 2" xfId="136"/>
    <cellStyle name="Input" xfId="137"/>
    <cellStyle name="Linked Cell" xfId="138"/>
    <cellStyle name="Neutral" xfId="139"/>
    <cellStyle name="Normal 2" xfId="140"/>
    <cellStyle name="Normal 2 10" xfId="141"/>
    <cellStyle name="Normal 2 10 2" xfId="142"/>
    <cellStyle name="Normal 2 11" xfId="143"/>
    <cellStyle name="Normal 2 12" xfId="144"/>
    <cellStyle name="Normal 2 13" xfId="145"/>
    <cellStyle name="Normal 2 14" xfId="146"/>
    <cellStyle name="Normal 2 15" xfId="147"/>
    <cellStyle name="Normal 2 16" xfId="148"/>
    <cellStyle name="Normal 2 2" xfId="149"/>
    <cellStyle name="Normal 2 2 10" xfId="150"/>
    <cellStyle name="Normal 2 2 10 2" xfId="151"/>
    <cellStyle name="Normal 2 2 11" xfId="152"/>
    <cellStyle name="Normal 2 2 11 2" xfId="153"/>
    <cellStyle name="Normal 2 2 12" xfId="154"/>
    <cellStyle name="Normal 2 2 12 2" xfId="155"/>
    <cellStyle name="Normal 2 2 13" xfId="156"/>
    <cellStyle name="Normal 2 2 13 2" xfId="157"/>
    <cellStyle name="Normal 2 2 14" xfId="158"/>
    <cellStyle name="Normal 2 2 14 2" xfId="159"/>
    <cellStyle name="Normal 2 2 15" xfId="160"/>
    <cellStyle name="Normal 2 2 15 2" xfId="161"/>
    <cellStyle name="Normal 2 2 2" xfId="162"/>
    <cellStyle name="Normal 2 2 2 10" xfId="163"/>
    <cellStyle name="Normal 2 2 2 11" xfId="164"/>
    <cellStyle name="Normal 2 2 2 12" xfId="165"/>
    <cellStyle name="Normal 2 2 2 13" xfId="166"/>
    <cellStyle name="Normal 2 2 2 14" xfId="167"/>
    <cellStyle name="Normal 2 2 2 2" xfId="168"/>
    <cellStyle name="Normal 2 2 2 2 2" xfId="169"/>
    <cellStyle name="Normal 2 2 2 2 2 2" xfId="170"/>
    <cellStyle name="Normal 2 2 2 2 3" xfId="171"/>
    <cellStyle name="Normal 2 2 2 2 3 2" xfId="172"/>
    <cellStyle name="Normal 2 2 2 2 4" xfId="173"/>
    <cellStyle name="Normal 2 2 2 2 4 2" xfId="174"/>
    <cellStyle name="Normal 2 2 2 2 5" xfId="175"/>
    <cellStyle name="Normal 2 2 2 2 5 2" xfId="176"/>
    <cellStyle name="Normal 2 2 2 2 6" xfId="177"/>
    <cellStyle name="Normal 2 2 2 2 6 2" xfId="178"/>
    <cellStyle name="Normal 2 2 2 2 7" xfId="179"/>
    <cellStyle name="Normal 2 2 2 2 7 2" xfId="180"/>
    <cellStyle name="Normal 2 2 2 2 8" xfId="181"/>
    <cellStyle name="Normal 2 2 2 2 8 2" xfId="182"/>
    <cellStyle name="Normal 2 2 2 3" xfId="183"/>
    <cellStyle name="Normal 2 2 2 3 2" xfId="184"/>
    <cellStyle name="Normal 2 2 2 4" xfId="185"/>
    <cellStyle name="Normal 2 2 2 4 2" xfId="186"/>
    <cellStyle name="Normal 2 2 2 5" xfId="187"/>
    <cellStyle name="Normal 2 2 2 5 2" xfId="188"/>
    <cellStyle name="Normal 2 2 2 6" xfId="189"/>
    <cellStyle name="Normal 2 2 2 6 2" xfId="190"/>
    <cellStyle name="Normal 2 2 2 7" xfId="191"/>
    <cellStyle name="Normal 2 2 2 7 2" xfId="192"/>
    <cellStyle name="Normal 2 2 2 8" xfId="193"/>
    <cellStyle name="Normal 2 2 2 9" xfId="194"/>
    <cellStyle name="Normal 2 2 3" xfId="195"/>
    <cellStyle name="Normal 2 2 3 2" xfId="196"/>
    <cellStyle name="Normal 2 2 4" xfId="197"/>
    <cellStyle name="Normal 2 2 5" xfId="198"/>
    <cellStyle name="Normal 2 2 6" xfId="199"/>
    <cellStyle name="Normal 2 2 7" xfId="200"/>
    <cellStyle name="Normal 2 2 8" xfId="201"/>
    <cellStyle name="Normal 2 2 9" xfId="202"/>
    <cellStyle name="Normal 2 3" xfId="203"/>
    <cellStyle name="Normal 2 3 2" xfId="204"/>
    <cellStyle name="Normal 2 3 3" xfId="205"/>
    <cellStyle name="Normal 2 4" xfId="206"/>
    <cellStyle name="Normal 2 4 2" xfId="207"/>
    <cellStyle name="Normal 2 4 2 2" xfId="208"/>
    <cellStyle name="Normal 2 5" xfId="209"/>
    <cellStyle name="Normal 2 5 2" xfId="210"/>
    <cellStyle name="Normal 2 6" xfId="211"/>
    <cellStyle name="Normal 2 6 2" xfId="212"/>
    <cellStyle name="Normal 2 7" xfId="213"/>
    <cellStyle name="Normal 2 7 2" xfId="214"/>
    <cellStyle name="Normal 2 8" xfId="215"/>
    <cellStyle name="Normal 2 8 2" xfId="216"/>
    <cellStyle name="Normal 2 9" xfId="217"/>
    <cellStyle name="Normal 2 9 2" xfId="218"/>
    <cellStyle name="Normal 3" xfId="219"/>
    <cellStyle name="Normal 3 2" xfId="220"/>
    <cellStyle name="Normal 3 3" xfId="221"/>
    <cellStyle name="Normal 3 4" xfId="222"/>
    <cellStyle name="Normal 3 5" xfId="223"/>
    <cellStyle name="Normal 3 5 2" xfId="224"/>
    <cellStyle name="Normal 4" xfId="225"/>
    <cellStyle name="Normal 5" xfId="226"/>
    <cellStyle name="Normal 6" xfId="227"/>
    <cellStyle name="Normal 9" xfId="228"/>
    <cellStyle name="Normal_CPI breakdown analysis 2001=100" xfId="229"/>
    <cellStyle name="Note" xfId="230"/>
    <cellStyle name="Note 2" xfId="231"/>
    <cellStyle name="Note 2 2" xfId="232"/>
    <cellStyle name="Note 2 3" xfId="233"/>
    <cellStyle name="Note 3" xfId="234"/>
    <cellStyle name="Note 3 2" xfId="235"/>
    <cellStyle name="Note 3 3" xfId="236"/>
    <cellStyle name="Output" xfId="237"/>
    <cellStyle name="Percent" xfId="238"/>
    <cellStyle name="Title" xfId="239"/>
    <cellStyle name="Title 2" xfId="240"/>
    <cellStyle name="Total" xfId="241"/>
    <cellStyle name="Warning Text" xfId="2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ATIONAL%20CPI-March%20%202019-wor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ferred%20Customer\Desktop\OUT%20FOLDER\July%202021_CPI%20Computations%20rtgs\NATIONAL%20CPI-Jul_%20%202021%20(old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indices 1"/>
      <sheetName val="indichan"/>
      <sheetName val="current groups"/>
      <sheetName val="subgroups"/>
      <sheetName val="CPI 1 "/>
      <sheetName val="CPI 2 REBASED "/>
      <sheetName val="Sheet3"/>
      <sheetName val="Sheet2"/>
      <sheetName val="Sheet1"/>
      <sheetName val="CPI Graphs "/>
      <sheetName val="mm mar 2019 contributions"/>
      <sheetName val="yy mar 2019 contributions"/>
      <sheetName val="monthly contrib Mar 2019"/>
      <sheetName val="annual contrib Mar 2019"/>
      <sheetName val="Province and Codes"/>
    </sheetNames>
    <sheetDataSet>
      <sheetData sheetId="11">
        <row r="17">
          <cell r="C17">
            <v>98.12627302060223</v>
          </cell>
          <cell r="D17">
            <v>86.82319905459954</v>
          </cell>
          <cell r="E17">
            <v>122.56101781619617</v>
          </cell>
          <cell r="F17">
            <v>72.38747110059485</v>
          </cell>
          <cell r="G17">
            <v>104.37485439088535</v>
          </cell>
          <cell r="H17">
            <v>105.05568949572324</v>
          </cell>
          <cell r="I17">
            <v>78.53388004852388</v>
          </cell>
          <cell r="K17">
            <v>99.11496079751392</v>
          </cell>
          <cell r="M17">
            <v>82.51468418384135</v>
          </cell>
          <cell r="N17">
            <v>95.05269721533618</v>
          </cell>
          <cell r="O17">
            <v>94.90567674704212</v>
          </cell>
        </row>
        <row r="18">
          <cell r="C18">
            <v>94.34584765296061</v>
          </cell>
          <cell r="D18">
            <v>82.38865245728604</v>
          </cell>
          <cell r="E18">
            <v>118.41983248992133</v>
          </cell>
          <cell r="F18">
            <v>72.26586050292214</v>
          </cell>
          <cell r="G18">
            <v>105.32529576841344</v>
          </cell>
          <cell r="H18">
            <v>96.85690079248319</v>
          </cell>
          <cell r="I18">
            <v>76.0568281762039</v>
          </cell>
          <cell r="K18">
            <v>101.50916680164633</v>
          </cell>
          <cell r="M18">
            <v>79.30497028523763</v>
          </cell>
          <cell r="N18">
            <v>94.82898772095436</v>
          </cell>
          <cell r="O18">
            <v>91.92907933130154</v>
          </cell>
        </row>
        <row r="19">
          <cell r="C19">
            <v>89.03045072099091</v>
          </cell>
          <cell r="D19">
            <v>77.3221057657779</v>
          </cell>
          <cell r="E19">
            <v>111.57015988258553</v>
          </cell>
          <cell r="F19">
            <v>72.10859291520964</v>
          </cell>
          <cell r="G19">
            <v>106.64506557996512</v>
          </cell>
          <cell r="H19">
            <v>96.60535829796291</v>
          </cell>
          <cell r="I19">
            <v>76.0992960092139</v>
          </cell>
          <cell r="K19">
            <v>100.96311158769686</v>
          </cell>
          <cell r="M19">
            <v>82.54296668781073</v>
          </cell>
          <cell r="N19">
            <v>92.79120158566265</v>
          </cell>
          <cell r="O19">
            <v>89.1454421403749</v>
          </cell>
        </row>
        <row r="20">
          <cell r="C20">
            <v>86.43745228309972</v>
          </cell>
          <cell r="D20">
            <v>75.33115384237877</v>
          </cell>
          <cell r="E20">
            <v>107.89146622433704</v>
          </cell>
          <cell r="F20">
            <v>76.77315980590213</v>
          </cell>
          <cell r="G20">
            <v>106.30637374174721</v>
          </cell>
          <cell r="H20">
            <v>93.8026548728109</v>
          </cell>
          <cell r="I20">
            <v>77.08094429045356</v>
          </cell>
          <cell r="J20">
            <v>97.91878722504333</v>
          </cell>
          <cell r="K20">
            <v>101.1365179101037</v>
          </cell>
          <cell r="L20">
            <v>80.5502046195376</v>
          </cell>
          <cell r="M20">
            <v>79.15695256534005</v>
          </cell>
          <cell r="N20">
            <v>92.08041416716868</v>
          </cell>
          <cell r="O20">
            <v>88.20220746572014</v>
          </cell>
        </row>
        <row r="21">
          <cell r="C21">
            <v>85.71179651410547</v>
          </cell>
          <cell r="D21">
            <v>75.21248168164966</v>
          </cell>
          <cell r="E21">
            <v>100.81424220506855</v>
          </cell>
          <cell r="F21">
            <v>76.9214542715133</v>
          </cell>
          <cell r="G21">
            <v>101.16743161997414</v>
          </cell>
          <cell r="H21">
            <v>94.78721404053492</v>
          </cell>
          <cell r="I21">
            <v>78.58709265113926</v>
          </cell>
          <cell r="J21">
            <v>97.79012142168894</v>
          </cell>
          <cell r="K21">
            <v>101.63767373935049</v>
          </cell>
          <cell r="L21">
            <v>77.56353407720094</v>
          </cell>
          <cell r="M21">
            <v>77.95458584885583</v>
          </cell>
          <cell r="N21">
            <v>93.48136897266895</v>
          </cell>
          <cell r="O21">
            <v>87.33001867382755</v>
          </cell>
        </row>
        <row r="22">
          <cell r="C22">
            <v>84.63175724403749</v>
          </cell>
          <cell r="D22">
            <v>79.20035520882868</v>
          </cell>
          <cell r="E22">
            <v>99.53746446847246</v>
          </cell>
          <cell r="F22">
            <v>76.71740351311549</v>
          </cell>
          <cell r="G22">
            <v>100.62507246679414</v>
          </cell>
          <cell r="H22">
            <v>97.3166391558987</v>
          </cell>
          <cell r="I22">
            <v>84.25329695625477</v>
          </cell>
          <cell r="J22">
            <v>98.30953829898144</v>
          </cell>
          <cell r="K22">
            <v>100.16624888537618</v>
          </cell>
          <cell r="L22">
            <v>78.14411711037759</v>
          </cell>
          <cell r="M22">
            <v>80.88347887567362</v>
          </cell>
          <cell r="N22">
            <v>93.96400479961483</v>
          </cell>
          <cell r="O22">
            <v>87.87271604406223</v>
          </cell>
        </row>
        <row r="23">
          <cell r="C23">
            <v>84.82707041340527</v>
          </cell>
          <cell r="D23">
            <v>77.81353322901553</v>
          </cell>
          <cell r="E23">
            <v>100.17812740477734</v>
          </cell>
          <cell r="F23">
            <v>77.08486453246262</v>
          </cell>
          <cell r="G23">
            <v>103.1059333159267</v>
          </cell>
          <cell r="H23">
            <v>96.43359770386198</v>
          </cell>
          <cell r="I23">
            <v>91.11072334750253</v>
          </cell>
          <cell r="J23">
            <v>95.31115636658548</v>
          </cell>
          <cell r="K23">
            <v>100.72296288005622</v>
          </cell>
          <cell r="L23">
            <v>78.03090191350809</v>
          </cell>
          <cell r="M23">
            <v>79.65349998910702</v>
          </cell>
          <cell r="N23">
            <v>94.04163786038028</v>
          </cell>
          <cell r="O23">
            <v>88.73452770666437</v>
          </cell>
        </row>
        <row r="24">
          <cell r="C24">
            <v>84.86568369585744</v>
          </cell>
          <cell r="D24">
            <v>78.5457663580539</v>
          </cell>
          <cell r="E24">
            <v>99.8906061613129</v>
          </cell>
          <cell r="F24">
            <v>79.45218697317327</v>
          </cell>
          <cell r="G24">
            <v>103.32753889840262</v>
          </cell>
          <cell r="H24">
            <v>98.0649648762182</v>
          </cell>
          <cell r="I24">
            <v>90.51860386753944</v>
          </cell>
          <cell r="J24">
            <v>95.06586357456042</v>
          </cell>
          <cell r="K24">
            <v>100.40927128446258</v>
          </cell>
          <cell r="L24">
            <v>79.06336779217666</v>
          </cell>
          <cell r="M24">
            <v>79.57811591671732</v>
          </cell>
          <cell r="N24">
            <v>92.60733360806131</v>
          </cell>
          <cell r="O24">
            <v>89.07314753784576</v>
          </cell>
        </row>
        <row r="25">
          <cell r="C25">
            <v>83.87377358482024</v>
          </cell>
          <cell r="D25">
            <v>78.26411694904718</v>
          </cell>
          <cell r="E25">
            <v>99.27286267469012</v>
          </cell>
          <cell r="F25">
            <v>79.49751444584147</v>
          </cell>
          <cell r="G25">
            <v>103.27156637058135</v>
          </cell>
          <cell r="H25">
            <v>98.15254669634913</v>
          </cell>
          <cell r="I25">
            <v>88.3944671536026</v>
          </cell>
          <cell r="J25">
            <v>94.25652034501842</v>
          </cell>
          <cell r="K25">
            <v>104.42962838391107</v>
          </cell>
          <cell r="L25">
            <v>79.52670284644914</v>
          </cell>
          <cell r="M25">
            <v>81.97822372401188</v>
          </cell>
          <cell r="N25">
            <v>92.659249279282</v>
          </cell>
          <cell r="O25">
            <v>88.64132982589703</v>
          </cell>
        </row>
        <row r="26">
          <cell r="C26">
            <v>84.1358384949761</v>
          </cell>
          <cell r="D26">
            <v>80.57340146298085</v>
          </cell>
          <cell r="E26">
            <v>99.44634200221414</v>
          </cell>
          <cell r="F26">
            <v>82.20579601922518</v>
          </cell>
          <cell r="G26">
            <v>103.36272418221665</v>
          </cell>
          <cell r="H26">
            <v>98.09517653280513</v>
          </cell>
          <cell r="I26">
            <v>88.9410543412469</v>
          </cell>
          <cell r="J26">
            <v>93.96432513194887</v>
          </cell>
          <cell r="K26">
            <v>104.024086365045</v>
          </cell>
          <cell r="L26">
            <v>79.52670284644914</v>
          </cell>
          <cell r="M26">
            <v>81.88608020054612</v>
          </cell>
          <cell r="N26">
            <v>91.99759737795343</v>
          </cell>
          <cell r="O26">
            <v>89.36526766275632</v>
          </cell>
        </row>
        <row r="27">
          <cell r="C27">
            <v>84.24070540407622</v>
          </cell>
          <cell r="D27">
            <v>79.4708833814023</v>
          </cell>
          <cell r="E27">
            <v>100.75427023686143</v>
          </cell>
          <cell r="F27">
            <v>82.19977033437698</v>
          </cell>
          <cell r="G27">
            <v>104.3148189072039</v>
          </cell>
          <cell r="H27">
            <v>95.41753135609507</v>
          </cell>
          <cell r="I27">
            <v>88.70149161137874</v>
          </cell>
          <cell r="J27">
            <v>93.98155818917806</v>
          </cell>
          <cell r="K27">
            <v>101.51862463530833</v>
          </cell>
          <cell r="L27">
            <v>79.82101526834327</v>
          </cell>
          <cell r="M27">
            <v>82.76108209913708</v>
          </cell>
          <cell r="N27">
            <v>91.87202065753252</v>
          </cell>
          <cell r="O27">
            <v>89.30115701973507</v>
          </cell>
        </row>
        <row r="28">
          <cell r="C28">
            <v>84.81749308990739</v>
          </cell>
          <cell r="D28">
            <v>80.49426173505798</v>
          </cell>
          <cell r="E28">
            <v>100.2324940975858</v>
          </cell>
          <cell r="F28">
            <v>82.3680497042055</v>
          </cell>
          <cell r="G28">
            <v>103.56544211113834</v>
          </cell>
          <cell r="H28">
            <v>96.17708353094899</v>
          </cell>
          <cell r="I28">
            <v>90.41603822333171</v>
          </cell>
          <cell r="J28">
            <v>93.65579931218274</v>
          </cell>
          <cell r="K28">
            <v>101.3741331768649</v>
          </cell>
          <cell r="L28">
            <v>83.44808220213677</v>
          </cell>
          <cell r="M28">
            <v>84.36549671281917</v>
          </cell>
          <cell r="N28">
            <v>91.16967743400981</v>
          </cell>
          <cell r="O28">
            <v>89.72853449700013</v>
          </cell>
        </row>
        <row r="30">
          <cell r="C30">
            <v>86.35182457640525</v>
          </cell>
          <cell r="D30">
            <v>81.12047489365202</v>
          </cell>
          <cell r="E30">
            <v>99.48897947961935</v>
          </cell>
          <cell r="F30">
            <v>82.31385976430509</v>
          </cell>
          <cell r="G30">
            <v>94.58128046415509</v>
          </cell>
          <cell r="H30">
            <v>97.13906666612701</v>
          </cell>
          <cell r="I30">
            <v>89.41339871847629</v>
          </cell>
          <cell r="J30">
            <v>93.62004172721198</v>
          </cell>
          <cell r="K30">
            <v>103.14722969111779</v>
          </cell>
          <cell r="L30">
            <v>86.09315639225044</v>
          </cell>
          <cell r="M30">
            <v>85.32209869514645</v>
          </cell>
          <cell r="N30">
            <v>91.71080593745161</v>
          </cell>
          <cell r="O30">
            <v>90.39504702409727</v>
          </cell>
        </row>
        <row r="31">
          <cell r="C31">
            <v>87.92208069523244</v>
          </cell>
          <cell r="D31">
            <v>84.30220649607331</v>
          </cell>
          <cell r="E31">
            <v>99.99733831806637</v>
          </cell>
          <cell r="F31">
            <v>82.31986867606788</v>
          </cell>
          <cell r="G31">
            <v>94.5629600701292</v>
          </cell>
          <cell r="H31">
            <v>96.78724839447564</v>
          </cell>
          <cell r="I31">
            <v>90.39254696516258</v>
          </cell>
          <cell r="J31">
            <v>93.61621266750534</v>
          </cell>
          <cell r="K31">
            <v>101.84671847500326</v>
          </cell>
          <cell r="L31">
            <v>84.49252103792135</v>
          </cell>
          <cell r="M31">
            <v>86.05768610462691</v>
          </cell>
          <cell r="N31">
            <v>91.90569140006869</v>
          </cell>
          <cell r="O31">
            <v>91.26010954510846</v>
          </cell>
        </row>
        <row r="32">
          <cell r="C32">
            <v>90.12473982964168</v>
          </cell>
          <cell r="D32">
            <v>87.68355113818951</v>
          </cell>
          <cell r="E32">
            <v>99.46678244015222</v>
          </cell>
          <cell r="F32">
            <v>84.27282524053891</v>
          </cell>
          <cell r="G32">
            <v>98.49170061613589</v>
          </cell>
          <cell r="H32">
            <v>98.15933346389025</v>
          </cell>
          <cell r="I32">
            <v>88.17642904823649</v>
          </cell>
          <cell r="J32">
            <v>93.05523623633785</v>
          </cell>
          <cell r="K32">
            <v>100.83764155769661</v>
          </cell>
          <cell r="L32">
            <v>82.99693582153333</v>
          </cell>
          <cell r="M32">
            <v>89.16855958231724</v>
          </cell>
          <cell r="N32">
            <v>92.9064708548623</v>
          </cell>
          <cell r="O32">
            <v>92.28150181714828</v>
          </cell>
        </row>
        <row r="33">
          <cell r="C33">
            <v>90.93333899539323</v>
          </cell>
          <cell r="D33">
            <v>88.45090496762027</v>
          </cell>
          <cell r="E33">
            <v>97.54481564309587</v>
          </cell>
          <cell r="F33">
            <v>83.81920147683412</v>
          </cell>
          <cell r="G33">
            <v>98.89912138490459</v>
          </cell>
          <cell r="H33">
            <v>97.81830830757</v>
          </cell>
          <cell r="I33">
            <v>87.38958668362456</v>
          </cell>
          <cell r="J33">
            <v>90.3769297325072</v>
          </cell>
          <cell r="K33">
            <v>98.63569031405781</v>
          </cell>
          <cell r="L33">
            <v>82.99693582153333</v>
          </cell>
          <cell r="M33">
            <v>89.16606286264894</v>
          </cell>
          <cell r="N33">
            <v>92.21625939223445</v>
          </cell>
          <cell r="O33">
            <v>92.39023711073942</v>
          </cell>
        </row>
        <row r="34">
          <cell r="C34">
            <v>91.45202276102296</v>
          </cell>
          <cell r="D34">
            <v>89.48152606721249</v>
          </cell>
          <cell r="E34">
            <v>97.58529674158775</v>
          </cell>
          <cell r="F34">
            <v>83.40313134262327</v>
          </cell>
          <cell r="G34">
            <v>99.11085451387754</v>
          </cell>
          <cell r="H34">
            <v>98.13145405795504</v>
          </cell>
          <cell r="I34">
            <v>87.72869323579171</v>
          </cell>
          <cell r="J34">
            <v>90.34143871220124</v>
          </cell>
          <cell r="K34">
            <v>98.91039071158247</v>
          </cell>
          <cell r="L34">
            <v>82.99693582153333</v>
          </cell>
          <cell r="M34">
            <v>89.46806831756473</v>
          </cell>
          <cell r="N34">
            <v>92.03040674305537</v>
          </cell>
          <cell r="O34">
            <v>92.63262289779944</v>
          </cell>
        </row>
        <row r="35">
          <cell r="C35">
            <v>90.89009706527</v>
          </cell>
          <cell r="D35">
            <v>89.16362257295515</v>
          </cell>
          <cell r="E35">
            <v>97.85866881157271</v>
          </cell>
          <cell r="F35">
            <v>84.33732986149894</v>
          </cell>
          <cell r="G35">
            <v>98.79882832478081</v>
          </cell>
          <cell r="H35">
            <v>97.87789608332429</v>
          </cell>
          <cell r="I35">
            <v>87.36135350834633</v>
          </cell>
          <cell r="J35">
            <v>90.27823507195268</v>
          </cell>
          <cell r="K35">
            <v>98.55156790816814</v>
          </cell>
          <cell r="L35">
            <v>83.60879222901978</v>
          </cell>
          <cell r="M35">
            <v>89.47440662964925</v>
          </cell>
          <cell r="N35">
            <v>92.35088132860858</v>
          </cell>
          <cell r="O35">
            <v>92.5360422638564</v>
          </cell>
        </row>
        <row r="36">
          <cell r="C36">
            <v>90.86148236150709</v>
          </cell>
          <cell r="D36">
            <v>88.11750721218608</v>
          </cell>
          <cell r="E36">
            <v>97.6447658538795</v>
          </cell>
          <cell r="F36">
            <v>83.89036170716558</v>
          </cell>
          <cell r="G36">
            <v>98.94338809695878</v>
          </cell>
          <cell r="H36">
            <v>97.79710825810207</v>
          </cell>
          <cell r="I36">
            <v>87.47488464889145</v>
          </cell>
          <cell r="J36">
            <v>90.47115294003204</v>
          </cell>
          <cell r="K36">
            <v>98.77061807607632</v>
          </cell>
          <cell r="L36">
            <v>83.11261761104866</v>
          </cell>
          <cell r="M36">
            <v>88.9189214598229</v>
          </cell>
          <cell r="N36">
            <v>92.11700416711025</v>
          </cell>
          <cell r="O36">
            <v>92.41641400744844</v>
          </cell>
        </row>
        <row r="37">
          <cell r="C37">
            <v>90.856648324292</v>
          </cell>
          <cell r="D37">
            <v>88.29124911581424</v>
          </cell>
          <cell r="E37">
            <v>97.45357294578113</v>
          </cell>
          <cell r="F37">
            <v>83.87661518876634</v>
          </cell>
          <cell r="G37">
            <v>98.97076573467885</v>
          </cell>
          <cell r="H37">
            <v>97.39441929469602</v>
          </cell>
          <cell r="I37">
            <v>87.32581743956855</v>
          </cell>
          <cell r="J37">
            <v>90.30784781794942</v>
          </cell>
          <cell r="K37">
            <v>98.29119348036254</v>
          </cell>
          <cell r="L37">
            <v>83.00136559883146</v>
          </cell>
          <cell r="M37">
            <v>89.55282279852963</v>
          </cell>
          <cell r="N37">
            <v>91.96605097866257</v>
          </cell>
          <cell r="O37">
            <v>92.28363733260669</v>
          </cell>
        </row>
        <row r="38">
          <cell r="C38">
            <v>90.89028683119372</v>
          </cell>
          <cell r="D38">
            <v>88.10069824084911</v>
          </cell>
          <cell r="E38">
            <v>97.6116618247127</v>
          </cell>
          <cell r="F38">
            <v>83.37441484097002</v>
          </cell>
          <cell r="G38">
            <v>98.9249136712003</v>
          </cell>
          <cell r="H38">
            <v>97.8773497937389</v>
          </cell>
          <cell r="I38">
            <v>87.36356154251939</v>
          </cell>
          <cell r="J38">
            <v>90.27850761403974</v>
          </cell>
          <cell r="K38">
            <v>98.40756480756528</v>
          </cell>
          <cell r="L38">
            <v>83.00136559883146</v>
          </cell>
          <cell r="M38">
            <v>89.5130774943894</v>
          </cell>
          <cell r="N38">
            <v>92.13045412376621</v>
          </cell>
          <cell r="O38">
            <v>92.3825663050058</v>
          </cell>
        </row>
        <row r="39">
          <cell r="C39">
            <v>91.2516211253419</v>
          </cell>
          <cell r="D39">
            <v>89.30900801977207</v>
          </cell>
          <cell r="E39">
            <v>97.46514221632945</v>
          </cell>
          <cell r="F39">
            <v>84.21886657892735</v>
          </cell>
          <cell r="G39">
            <v>98.64190008112047</v>
          </cell>
          <cell r="H39">
            <v>97.76039129462332</v>
          </cell>
          <cell r="I39">
            <v>87.3440212701758</v>
          </cell>
          <cell r="J39">
            <v>89.82367680030558</v>
          </cell>
          <cell r="K39">
            <v>98.22604804532598</v>
          </cell>
          <cell r="L39">
            <v>83.00136559883146</v>
          </cell>
          <cell r="M39">
            <v>89.91557144731017</v>
          </cell>
          <cell r="N39">
            <v>92.72306016455522</v>
          </cell>
          <cell r="O39">
            <v>92.58221235696722</v>
          </cell>
        </row>
        <row r="40">
          <cell r="C40">
            <v>92.48538927233258</v>
          </cell>
          <cell r="D40">
            <v>89.15289990787188</v>
          </cell>
          <cell r="E40">
            <v>97.55690061078404</v>
          </cell>
          <cell r="F40">
            <v>84.41904165701793</v>
          </cell>
          <cell r="G40">
            <v>96.72633175559649</v>
          </cell>
          <cell r="H40">
            <v>97.72515561636645</v>
          </cell>
          <cell r="I40">
            <v>87.903127066141</v>
          </cell>
          <cell r="J40">
            <v>90.36745067590961</v>
          </cell>
          <cell r="K40">
            <v>98.08094915092269</v>
          </cell>
          <cell r="L40">
            <v>83.11549247652985</v>
          </cell>
          <cell r="M40">
            <v>90.18955349432316</v>
          </cell>
          <cell r="N40">
            <v>93.41224925098474</v>
          </cell>
          <cell r="O40">
            <v>93.03695521889688</v>
          </cell>
        </row>
        <row r="41">
          <cell r="C41">
            <v>91.0431782396414</v>
          </cell>
          <cell r="D41">
            <v>88.78152235623574</v>
          </cell>
          <cell r="E41">
            <v>97.98168260042922</v>
          </cell>
          <cell r="F41">
            <v>84.0562826909617</v>
          </cell>
          <cell r="G41">
            <v>98.73689202961084</v>
          </cell>
          <cell r="H41">
            <v>97.8138121127319</v>
          </cell>
          <cell r="I41">
            <v>87.79319020678739</v>
          </cell>
          <cell r="J41">
            <v>90.25868541840084</v>
          </cell>
          <cell r="K41">
            <v>98.45284774596695</v>
          </cell>
          <cell r="L41">
            <v>83.00136559883146</v>
          </cell>
          <cell r="M41">
            <v>89.28101649130174</v>
          </cell>
          <cell r="N41">
            <v>92.48922102413577</v>
          </cell>
          <cell r="O41">
            <v>92.6290141183694</v>
          </cell>
        </row>
        <row r="43">
          <cell r="C43">
            <v>92.20550451018669</v>
          </cell>
          <cell r="D43">
            <v>89.25374505357381</v>
          </cell>
          <cell r="E43">
            <v>98.37997157264952</v>
          </cell>
          <cell r="F43">
            <v>84.47020563387194</v>
          </cell>
          <cell r="G43">
            <v>98.84458645050125</v>
          </cell>
          <cell r="H43">
            <v>97.59283797544659</v>
          </cell>
          <cell r="I43">
            <v>92.32007530558653</v>
          </cell>
          <cell r="J43">
            <v>89.36706398061764</v>
          </cell>
          <cell r="K43">
            <v>98.07878717937048</v>
          </cell>
          <cell r="L43">
            <v>83.67502731876765</v>
          </cell>
          <cell r="M43">
            <v>89.69133594451952</v>
          </cell>
          <cell r="N43">
            <v>95.41835543625386</v>
          </cell>
          <cell r="O43">
            <v>93.57910153640194</v>
          </cell>
        </row>
        <row r="44">
          <cell r="C44">
            <v>92.54665370265778</v>
          </cell>
          <cell r="D44">
            <v>90.3318808101542</v>
          </cell>
          <cell r="E44">
            <v>99.07663754148716</v>
          </cell>
          <cell r="F44">
            <v>84.74414428357295</v>
          </cell>
          <cell r="G44">
            <v>98.95018292812759</v>
          </cell>
          <cell r="H44">
            <v>97.32458877788822</v>
          </cell>
          <cell r="I44">
            <v>93.28930269699752</v>
          </cell>
          <cell r="J44">
            <v>89.4202830643081</v>
          </cell>
          <cell r="K44">
            <v>98.34951735219099</v>
          </cell>
          <cell r="L44">
            <v>84.06225132602226</v>
          </cell>
          <cell r="M44">
            <v>90.04119132049945</v>
          </cell>
          <cell r="N44">
            <v>95.6302088878074</v>
          </cell>
          <cell r="O44">
            <v>94.03589489078504</v>
          </cell>
        </row>
        <row r="45">
          <cell r="C45">
            <v>93.12765703504728</v>
          </cell>
          <cell r="D45">
            <v>91.39334651251612</v>
          </cell>
          <cell r="E45">
            <v>99.47648132572823</v>
          </cell>
          <cell r="F45">
            <v>85.85344271382768</v>
          </cell>
          <cell r="G45">
            <v>98.7431649843458</v>
          </cell>
          <cell r="H45">
            <v>97.34324666834266</v>
          </cell>
          <cell r="I45">
            <v>95.62809233733283</v>
          </cell>
          <cell r="J45">
            <v>89.12132535959046</v>
          </cell>
          <cell r="K45">
            <v>98.81554562189407</v>
          </cell>
          <cell r="L45">
            <v>87.06194331550012</v>
          </cell>
          <cell r="M45">
            <v>91.33698314428423</v>
          </cell>
          <cell r="N45">
            <v>95.65477050476784</v>
          </cell>
          <cell r="O45">
            <v>94.7424498875679</v>
          </cell>
        </row>
        <row r="46">
          <cell r="C46">
            <v>93.61253893322586</v>
          </cell>
          <cell r="D46">
            <v>91.60394486414296</v>
          </cell>
          <cell r="E46">
            <v>98.78123550015366</v>
          </cell>
          <cell r="F46">
            <v>86.32425553988674</v>
          </cell>
          <cell r="G46">
            <v>98.37263271630837</v>
          </cell>
          <cell r="H46">
            <v>96.76977917609236</v>
          </cell>
          <cell r="I46">
            <v>95.82695652787456</v>
          </cell>
          <cell r="J46">
            <v>88.86210638764226</v>
          </cell>
          <cell r="K46">
            <v>99.03363820422891</v>
          </cell>
          <cell r="L46">
            <v>87.06194331550012</v>
          </cell>
          <cell r="M46">
            <v>91.67843103195875</v>
          </cell>
          <cell r="N46">
            <v>95.88903738232476</v>
          </cell>
          <cell r="O46">
            <v>94.87945388097485</v>
          </cell>
        </row>
        <row r="47">
          <cell r="C47">
            <v>93.54878757053176</v>
          </cell>
          <cell r="D47">
            <v>91.83644002657137</v>
          </cell>
          <cell r="E47">
            <v>99.2627987350931</v>
          </cell>
          <cell r="F47">
            <v>86.17630854512974</v>
          </cell>
          <cell r="G47">
            <v>98.2084190776314</v>
          </cell>
          <cell r="H47">
            <v>97.14103547720129</v>
          </cell>
          <cell r="I47">
            <v>95.77118291280381</v>
          </cell>
          <cell r="J47">
            <v>88.604344467621</v>
          </cell>
          <cell r="K47">
            <v>99.38118253525815</v>
          </cell>
          <cell r="L47">
            <v>87.06194331550012</v>
          </cell>
          <cell r="M47">
            <v>92.88835724035613</v>
          </cell>
          <cell r="N47">
            <v>95.64543632990129</v>
          </cell>
          <cell r="O47">
            <v>94.95289260832456</v>
          </cell>
        </row>
        <row r="48">
          <cell r="C48">
            <v>93.65755340787139</v>
          </cell>
          <cell r="D48">
            <v>92.09466090287964</v>
          </cell>
          <cell r="E48">
            <v>99.39241129307717</v>
          </cell>
          <cell r="F48">
            <v>87.12016375368121</v>
          </cell>
          <cell r="G48">
            <v>98.63165042795954</v>
          </cell>
          <cell r="H48">
            <v>97.53412235058744</v>
          </cell>
          <cell r="I48">
            <v>95.72895633446404</v>
          </cell>
          <cell r="J48">
            <v>88.60566524850441</v>
          </cell>
          <cell r="K48">
            <v>100.07328984841816</v>
          </cell>
          <cell r="L48">
            <v>87.06194331550012</v>
          </cell>
          <cell r="M48">
            <v>92.86921431171187</v>
          </cell>
          <cell r="N48">
            <v>95.87177581251045</v>
          </cell>
          <cell r="O48">
            <v>95.18269353271765</v>
          </cell>
        </row>
        <row r="49">
          <cell r="C49">
            <v>94.09491392367515</v>
          </cell>
          <cell r="D49">
            <v>91.98412628816324</v>
          </cell>
          <cell r="E49">
            <v>99.95542464119958</v>
          </cell>
          <cell r="F49">
            <v>87.39298762516553</v>
          </cell>
          <cell r="G49">
            <v>98.80845172622112</v>
          </cell>
          <cell r="H49">
            <v>97.27267025613943</v>
          </cell>
          <cell r="I49">
            <v>95.74496873265893</v>
          </cell>
          <cell r="J49">
            <v>88.23820513844562</v>
          </cell>
          <cell r="K49">
            <v>100.02824383840576</v>
          </cell>
          <cell r="L49">
            <v>87.06194331550012</v>
          </cell>
          <cell r="M49">
            <v>93.68243063262544</v>
          </cell>
          <cell r="N49">
            <v>96.0971837786869</v>
          </cell>
          <cell r="O49">
            <v>95.42819870263108</v>
          </cell>
        </row>
        <row r="50">
          <cell r="C50">
            <v>94.07170255489854</v>
          </cell>
          <cell r="D50">
            <v>92.02013186881119</v>
          </cell>
          <cell r="E50">
            <v>100.05350022465198</v>
          </cell>
          <cell r="F50">
            <v>87.87256666174669</v>
          </cell>
          <cell r="G50">
            <v>99.22265461424355</v>
          </cell>
          <cell r="H50">
            <v>97.35345808136164</v>
          </cell>
          <cell r="I50">
            <v>96.00564127828576</v>
          </cell>
          <cell r="J50">
            <v>88.14472320258754</v>
          </cell>
          <cell r="K50">
            <v>99.9633452037747</v>
          </cell>
          <cell r="L50">
            <v>87.38324160173319</v>
          </cell>
          <cell r="M50">
            <v>94.59653681320378</v>
          </cell>
          <cell r="N50">
            <v>96.3814103539002</v>
          </cell>
          <cell r="O50">
            <v>95.54814765217158</v>
          </cell>
        </row>
        <row r="51">
          <cell r="C51">
            <v>94.53811723239384</v>
          </cell>
          <cell r="D51">
            <v>92.38019635761052</v>
          </cell>
          <cell r="E51">
            <v>100.18929530287616</v>
          </cell>
          <cell r="F51">
            <v>89.36125162665326</v>
          </cell>
          <cell r="G51">
            <v>99.34673595515702</v>
          </cell>
          <cell r="H51">
            <v>97.38338844729898</v>
          </cell>
          <cell r="I51">
            <v>93.62853477425547</v>
          </cell>
          <cell r="J51">
            <v>100.18935385617178</v>
          </cell>
          <cell r="K51">
            <v>100.16140746519892</v>
          </cell>
          <cell r="L51">
            <v>87.67560259368703</v>
          </cell>
          <cell r="M51">
            <v>94.82641312284468</v>
          </cell>
          <cell r="N51">
            <v>97.2619405198242</v>
          </cell>
          <cell r="O51">
            <v>96.35719811770623</v>
          </cell>
        </row>
        <row r="52">
          <cell r="C52">
            <v>94.61380387292274</v>
          </cell>
          <cell r="D52">
            <v>92.48911606082451</v>
          </cell>
          <cell r="E52">
            <v>100.36156112920979</v>
          </cell>
          <cell r="F52">
            <v>89.47891140025048</v>
          </cell>
          <cell r="G52">
            <v>98.70529966760785</v>
          </cell>
          <cell r="H52">
            <v>97.69480502767115</v>
          </cell>
          <cell r="I52">
            <v>93.71844991020522</v>
          </cell>
          <cell r="J52">
            <v>100.0598020233315</v>
          </cell>
          <cell r="K52">
            <v>100.20764798917395</v>
          </cell>
          <cell r="L52">
            <v>87.67560259368703</v>
          </cell>
          <cell r="M52">
            <v>94.59710984755048</v>
          </cell>
          <cell r="N52">
            <v>97.72873481057898</v>
          </cell>
          <cell r="O52">
            <v>96.47540754995208</v>
          </cell>
        </row>
        <row r="53">
          <cell r="C53">
            <v>96.01325764669281</v>
          </cell>
          <cell r="D53">
            <v>92.44547003865975</v>
          </cell>
          <cell r="E53">
            <v>100.73787460869545</v>
          </cell>
          <cell r="F53">
            <v>89.96479544869354</v>
          </cell>
          <cell r="G53">
            <v>98.61518441509907</v>
          </cell>
          <cell r="H53">
            <v>97.7400630187059</v>
          </cell>
          <cell r="I53">
            <v>93.57227140724409</v>
          </cell>
          <cell r="J53">
            <v>99.95864697948419</v>
          </cell>
          <cell r="K53">
            <v>100.21129076315917</v>
          </cell>
          <cell r="L53">
            <v>87.67560259368703</v>
          </cell>
          <cell r="M53">
            <v>95.74744943755336</v>
          </cell>
          <cell r="N53">
            <v>97.9326323513756</v>
          </cell>
          <cell r="O53">
            <v>96.96955679528827</v>
          </cell>
        </row>
        <row r="54">
          <cell r="C54">
            <v>96.32879842714013</v>
          </cell>
          <cell r="D54">
            <v>95.35287509380161</v>
          </cell>
          <cell r="E54">
            <v>100.54647357615335</v>
          </cell>
          <cell r="F54">
            <v>90.33576323616352</v>
          </cell>
          <cell r="G54">
            <v>98.90860086494807</v>
          </cell>
          <cell r="H54">
            <v>97.79316866974598</v>
          </cell>
          <cell r="I54">
            <v>93.53651951557723</v>
          </cell>
          <cell r="J54">
            <v>99.92169656191302</v>
          </cell>
          <cell r="K54">
            <v>100.02649649153479</v>
          </cell>
          <cell r="L54">
            <v>87.67560259368705</v>
          </cell>
          <cell r="M54">
            <v>96.83912463631346</v>
          </cell>
          <cell r="N54">
            <v>97.77164159810198</v>
          </cell>
          <cell r="O54">
            <v>97.1685420250372</v>
          </cell>
        </row>
        <row r="56">
          <cell r="C56">
            <v>96.72495976213341</v>
          </cell>
          <cell r="D56">
            <v>95.79562131506063</v>
          </cell>
          <cell r="E56">
            <v>100.74492635455346</v>
          </cell>
          <cell r="F56">
            <v>90.33118830218338</v>
          </cell>
          <cell r="G56">
            <v>99.3495470186846</v>
          </cell>
          <cell r="H56">
            <v>98.11203369850341</v>
          </cell>
          <cell r="I56">
            <v>93.96530149004953</v>
          </cell>
          <cell r="J56">
            <v>100.36966141153111</v>
          </cell>
          <cell r="K56">
            <v>98.12673281333451</v>
          </cell>
          <cell r="L56">
            <v>88.52647977475542</v>
          </cell>
          <cell r="M56">
            <v>98.12673281333451</v>
          </cell>
          <cell r="N56">
            <v>98.18182250239532</v>
          </cell>
          <cell r="O56">
            <v>97.61447068480909</v>
          </cell>
        </row>
        <row r="57">
          <cell r="C57">
            <v>97.1857613633583</v>
          </cell>
          <cell r="D57">
            <v>96.627543843762</v>
          </cell>
          <cell r="E57">
            <v>101.09794213895613</v>
          </cell>
          <cell r="F57">
            <v>93.77177753630686</v>
          </cell>
          <cell r="G57">
            <v>99.59308089053863</v>
          </cell>
          <cell r="H57">
            <v>98.35276881098285</v>
          </cell>
          <cell r="I57">
            <v>93.85117268611923</v>
          </cell>
          <cell r="J57">
            <v>99.8445776336659</v>
          </cell>
          <cell r="K57">
            <v>100.11947114029586</v>
          </cell>
          <cell r="L57">
            <v>88.52647977475542</v>
          </cell>
          <cell r="M57">
            <v>97.82706271099863</v>
          </cell>
          <cell r="N57">
            <v>98.65396826000334</v>
          </cell>
          <cell r="O57">
            <v>98.09185642549022</v>
          </cell>
        </row>
        <row r="58">
          <cell r="C58">
            <v>97.96705763440796</v>
          </cell>
          <cell r="D58">
            <v>96.64793861321992</v>
          </cell>
          <cell r="E58">
            <v>101.22423694845494</v>
          </cell>
          <cell r="F58">
            <v>95.2334544653274</v>
          </cell>
          <cell r="G58">
            <v>99.86637605446228</v>
          </cell>
          <cell r="H58">
            <v>98.36074253781558</v>
          </cell>
          <cell r="I58">
            <v>93.94439157244821</v>
          </cell>
          <cell r="J58">
            <v>99.68695396585949</v>
          </cell>
          <cell r="K58">
            <v>100.24876493673074</v>
          </cell>
          <cell r="L58">
            <v>92.35054887293956</v>
          </cell>
          <cell r="M58">
            <v>97.97473545287397</v>
          </cell>
          <cell r="N58">
            <v>99.03238255288731</v>
          </cell>
          <cell r="O58">
            <v>98.51220737844929</v>
          </cell>
        </row>
        <row r="59">
          <cell r="C59">
            <v>98.10494754720054</v>
          </cell>
          <cell r="D59">
            <v>97.22057234026462</v>
          </cell>
          <cell r="E59">
            <v>100.68672496599615</v>
          </cell>
          <cell r="F59">
            <v>97.81372446895477</v>
          </cell>
          <cell r="G59">
            <v>99.68757076595887</v>
          </cell>
          <cell r="H59">
            <v>98.19285304043247</v>
          </cell>
          <cell r="I59">
            <v>94.76177095961911</v>
          </cell>
          <cell r="J59">
            <v>99.80336088419362</v>
          </cell>
          <cell r="K59">
            <v>101.402378549159</v>
          </cell>
          <cell r="L59">
            <v>92.48679938735937</v>
          </cell>
          <cell r="M59">
            <v>98.2830726997036</v>
          </cell>
          <cell r="N59">
            <v>99.17646343132631</v>
          </cell>
          <cell r="O59">
            <v>98.69920062863629</v>
          </cell>
        </row>
        <row r="60">
          <cell r="C60">
            <v>97.86385493493776</v>
          </cell>
          <cell r="D60">
            <v>97.15927516173208</v>
          </cell>
          <cell r="E60">
            <v>100.88653667458765</v>
          </cell>
          <cell r="F60">
            <v>98.19214824060127</v>
          </cell>
          <cell r="G60">
            <v>99.67059683316891</v>
          </cell>
          <cell r="H60">
            <v>98.31447601216168</v>
          </cell>
          <cell r="I60">
            <v>94.90440498667085</v>
          </cell>
          <cell r="J60">
            <v>99.55768515749422</v>
          </cell>
          <cell r="K60">
            <v>100.45939427480317</v>
          </cell>
          <cell r="L60">
            <v>92.48679938735937</v>
          </cell>
          <cell r="M60">
            <v>98.57019872204387</v>
          </cell>
          <cell r="N60">
            <v>99.02444565266984</v>
          </cell>
          <cell r="O60">
            <v>98.76702236717983</v>
          </cell>
        </row>
        <row r="61">
          <cell r="C61">
            <v>98.146706038102</v>
          </cell>
          <cell r="D61">
            <v>97.76895634781337</v>
          </cell>
          <cell r="E61">
            <v>100.97626279506233</v>
          </cell>
          <cell r="F61">
            <v>99.43222318554825</v>
          </cell>
          <cell r="G61">
            <v>100.14855902692551</v>
          </cell>
          <cell r="H61">
            <v>98.80568489953681</v>
          </cell>
          <cell r="I61">
            <v>94.76047602228454</v>
          </cell>
          <cell r="J61">
            <v>99.52908920312991</v>
          </cell>
          <cell r="K61">
            <v>100.07882804951763</v>
          </cell>
          <cell r="L61">
            <v>96.61378574208577</v>
          </cell>
          <cell r="M61">
            <v>98.50414755992574</v>
          </cell>
          <cell r="N61">
            <v>98.90120032546044</v>
          </cell>
          <cell r="O61">
            <v>98.96568690379624</v>
          </cell>
        </row>
        <row r="62">
          <cell r="C62">
            <v>98.1282787681395</v>
          </cell>
          <cell r="D62">
            <v>98.14191408167233</v>
          </cell>
          <cell r="E62">
            <v>100.44351318958056</v>
          </cell>
          <cell r="F62">
            <v>99.5260310486002</v>
          </cell>
          <cell r="G62">
            <v>100.15564552014861</v>
          </cell>
          <cell r="H62">
            <v>98.9439381869132</v>
          </cell>
          <cell r="I62">
            <v>96.77259281733124</v>
          </cell>
          <cell r="J62">
            <v>99.5757253471793</v>
          </cell>
          <cell r="K62">
            <v>100.24132143650077</v>
          </cell>
          <cell r="L62">
            <v>96.59224311492353</v>
          </cell>
          <cell r="M62">
            <v>99.14648324792286</v>
          </cell>
          <cell r="N62">
            <v>99.08248482958952</v>
          </cell>
          <cell r="O62">
            <v>99.19108558609732</v>
          </cell>
        </row>
        <row r="63">
          <cell r="C63">
            <v>98.0194030663177</v>
          </cell>
          <cell r="D63">
            <v>98.1000479350882</v>
          </cell>
          <cell r="E63">
            <v>99.95099281480965</v>
          </cell>
          <cell r="F63">
            <v>99.83176983275503</v>
          </cell>
          <cell r="G63">
            <v>100.22703501123547</v>
          </cell>
          <cell r="H63">
            <v>99.28062066060909</v>
          </cell>
          <cell r="I63">
            <v>96.76141153149997</v>
          </cell>
          <cell r="J63">
            <v>99.5470769808752</v>
          </cell>
          <cell r="K63">
            <v>100.23415435272496</v>
          </cell>
          <cell r="L63">
            <v>96.82989111579037</v>
          </cell>
          <cell r="M63">
            <v>99.23114907264687</v>
          </cell>
          <cell r="N63">
            <v>98.84767615165848</v>
          </cell>
          <cell r="O63">
            <v>99.0160454435774</v>
          </cell>
        </row>
        <row r="64">
          <cell r="C64">
            <v>99.0747612819587</v>
          </cell>
          <cell r="D64">
            <v>98.1932352746335</v>
          </cell>
          <cell r="E64">
            <v>99.68226743011611</v>
          </cell>
          <cell r="F64">
            <v>99.58767683621888</v>
          </cell>
          <cell r="G64">
            <v>100.31297358757085</v>
          </cell>
          <cell r="H64">
            <v>99.73795959369082</v>
          </cell>
          <cell r="I64">
            <v>96.88467960469548</v>
          </cell>
          <cell r="J64">
            <v>99.64655484264834</v>
          </cell>
          <cell r="K64">
            <v>100.48104360637389</v>
          </cell>
          <cell r="L64">
            <v>97.21070138115782</v>
          </cell>
          <cell r="M64">
            <v>99.78701029626323</v>
          </cell>
          <cell r="N64">
            <v>99.14247258680211</v>
          </cell>
          <cell r="O64">
            <v>99.4752780093625</v>
          </cell>
        </row>
        <row r="65">
          <cell r="C65">
            <v>99.53312588921565</v>
          </cell>
          <cell r="D65">
            <v>98.55928188184768</v>
          </cell>
          <cell r="E65">
            <v>100.03560152249153</v>
          </cell>
          <cell r="F65">
            <v>99.46080928410464</v>
          </cell>
          <cell r="G65">
            <v>100.2847265880475</v>
          </cell>
          <cell r="H65">
            <v>99.68523214313292</v>
          </cell>
          <cell r="I65">
            <v>100.0617419480423</v>
          </cell>
          <cell r="J65">
            <v>99.69000434075684</v>
          </cell>
          <cell r="K65">
            <v>100.04667489268871</v>
          </cell>
          <cell r="L65">
            <v>96.66911747062542</v>
          </cell>
          <cell r="M65">
            <v>100.09890214677469</v>
          </cell>
          <cell r="N65">
            <v>100.05738331330889</v>
          </cell>
          <cell r="O65">
            <v>99.73574885879405</v>
          </cell>
        </row>
        <row r="66">
          <cell r="C66">
            <v>99.71263446538694</v>
          </cell>
          <cell r="D66">
            <v>98.27049055715229</v>
          </cell>
          <cell r="E66">
            <v>100.17055186032646</v>
          </cell>
          <cell r="F66">
            <v>99.73881615041456</v>
          </cell>
          <cell r="G66">
            <v>100.2449986777158</v>
          </cell>
          <cell r="H66">
            <v>99.5823616119787</v>
          </cell>
          <cell r="I66">
            <v>100.16780229627254</v>
          </cell>
          <cell r="J66">
            <v>99.7634125036649</v>
          </cell>
          <cell r="K66">
            <v>100.10404117894383</v>
          </cell>
          <cell r="L66">
            <v>100.08558949908976</v>
          </cell>
          <cell r="M66">
            <v>99.96625364917674</v>
          </cell>
          <cell r="N66">
            <v>99.93334904871261</v>
          </cell>
          <cell r="O66">
            <v>99.86927381761171</v>
          </cell>
        </row>
        <row r="67">
          <cell r="C67">
            <v>100</v>
          </cell>
          <cell r="D67">
            <v>100</v>
          </cell>
          <cell r="E67">
            <v>100</v>
          </cell>
          <cell r="F67">
            <v>100</v>
          </cell>
          <cell r="G67">
            <v>100</v>
          </cell>
          <cell r="H67">
            <v>100</v>
          </cell>
          <cell r="I67">
            <v>100</v>
          </cell>
          <cell r="J67">
            <v>100</v>
          </cell>
          <cell r="K67">
            <v>100</v>
          </cell>
          <cell r="L67">
            <v>100</v>
          </cell>
          <cell r="M67">
            <v>100</v>
          </cell>
          <cell r="N67">
            <v>100</v>
          </cell>
          <cell r="O67">
            <v>100</v>
          </cell>
        </row>
        <row r="69">
          <cell r="C69">
            <v>100.32271778391373</v>
          </cell>
          <cell r="D69">
            <v>99.46263417558241</v>
          </cell>
          <cell r="E69">
            <v>100.00130440469114</v>
          </cell>
          <cell r="F69">
            <v>100.00108711638651</v>
          </cell>
          <cell r="G69">
            <v>99.99682064295209</v>
          </cell>
          <cell r="H69">
            <v>100.0125904558779</v>
          </cell>
          <cell r="I69">
            <v>99.99999999999997</v>
          </cell>
          <cell r="J69">
            <v>100.00440555146506</v>
          </cell>
          <cell r="K69">
            <v>100.01163911536008</v>
          </cell>
          <cell r="L69">
            <v>100.00205221122994</v>
          </cell>
          <cell r="M69">
            <v>100.00806291094662</v>
          </cell>
          <cell r="N69">
            <v>99.47634880352949</v>
          </cell>
          <cell r="O69">
            <v>100.06504371338399</v>
          </cell>
        </row>
        <row r="70">
          <cell r="C70">
            <v>101.72875612281581</v>
          </cell>
          <cell r="D70">
            <v>102.19902989355123</v>
          </cell>
          <cell r="E70">
            <v>100.37121173984087</v>
          </cell>
          <cell r="F70">
            <v>100.41419902159025</v>
          </cell>
          <cell r="G70">
            <v>100.19924299310577</v>
          </cell>
          <cell r="H70">
            <v>101.5261896646678</v>
          </cell>
          <cell r="I70">
            <v>101.64952832825516</v>
          </cell>
          <cell r="J70">
            <v>99.83870592869216</v>
          </cell>
          <cell r="K70">
            <v>99.93222889427508</v>
          </cell>
          <cell r="L70">
            <v>100.08182510130425</v>
          </cell>
          <cell r="M70">
            <v>100.7745498894208</v>
          </cell>
          <cell r="N70">
            <v>100.57586542294722</v>
          </cell>
          <cell r="O70">
            <v>101.01647301978191</v>
          </cell>
        </row>
        <row r="71">
          <cell r="C71">
            <v>102.05868971457001</v>
          </cell>
          <cell r="D71">
            <v>102.68110177689562</v>
          </cell>
          <cell r="E71">
            <v>100.41276077062857</v>
          </cell>
          <cell r="F71">
            <v>100.44880186240331</v>
          </cell>
          <cell r="G71">
            <v>100.56428639071446</v>
          </cell>
          <cell r="H71">
            <v>101.58465543385417</v>
          </cell>
          <cell r="I71">
            <v>102.14771823659288</v>
          </cell>
          <cell r="J71">
            <v>99.63715033638586</v>
          </cell>
          <cell r="K71">
            <v>100.06102497674395</v>
          </cell>
          <cell r="L71">
            <v>100.08182510130425</v>
          </cell>
          <cell r="M71">
            <v>99.65440963127338</v>
          </cell>
          <cell r="N71">
            <v>100.65527020212119</v>
          </cell>
          <cell r="O71">
            <v>101.2264039451877</v>
          </cell>
        </row>
        <row r="72">
          <cell r="C72">
            <v>101.61352622635468</v>
          </cell>
          <cell r="D72">
            <v>102.88843529665012</v>
          </cell>
          <cell r="E72">
            <v>100.33025746571371</v>
          </cell>
          <cell r="F72">
            <v>102.05638042156517</v>
          </cell>
          <cell r="G72">
            <v>100.60582670547448</v>
          </cell>
          <cell r="H72">
            <v>101.93492616491072</v>
          </cell>
          <cell r="I72">
            <v>102.14627356173733</v>
          </cell>
          <cell r="J72">
            <v>86.53486160944236</v>
          </cell>
          <cell r="K72">
            <v>100.1160635011442</v>
          </cell>
          <cell r="L72">
            <v>104.10072631828758</v>
          </cell>
          <cell r="M72">
            <v>99.94108512350186</v>
          </cell>
          <cell r="N72">
            <v>100.35219614398936</v>
          </cell>
          <cell r="O72">
            <v>101.15275859729405</v>
          </cell>
        </row>
        <row r="73">
          <cell r="C73">
            <v>101.32793989430527</v>
          </cell>
          <cell r="D73">
            <v>102.87390488953979</v>
          </cell>
          <cell r="E73">
            <v>100.49817777514791</v>
          </cell>
          <cell r="F73">
            <v>102.07316444813645</v>
          </cell>
          <cell r="G73">
            <v>100.32793637472845</v>
          </cell>
          <cell r="H73">
            <v>101.85360516964853</v>
          </cell>
          <cell r="I73">
            <v>101.40187620377684</v>
          </cell>
          <cell r="J73">
            <v>86.48653866633937</v>
          </cell>
          <cell r="K73">
            <v>99.62617843810546</v>
          </cell>
          <cell r="L73">
            <v>104.10072631828758</v>
          </cell>
          <cell r="M73">
            <v>99.98645424630699</v>
          </cell>
          <cell r="N73">
            <v>100.05281438152885</v>
          </cell>
          <cell r="O73">
            <v>100.94456517943817</v>
          </cell>
        </row>
        <row r="74">
          <cell r="C74">
            <v>100.99263139659993</v>
          </cell>
          <cell r="D74">
            <v>103.05294338413495</v>
          </cell>
          <cell r="E74">
            <v>100.46835119603229</v>
          </cell>
          <cell r="F74">
            <v>102.0648218921728</v>
          </cell>
          <cell r="G74">
            <v>100.30557746947397</v>
          </cell>
          <cell r="H74">
            <v>101.80015095498787</v>
          </cell>
          <cell r="I74">
            <v>101.25557551797189</v>
          </cell>
          <cell r="J74">
            <v>86.19714278928124</v>
          </cell>
          <cell r="K74">
            <v>99.7436570046249</v>
          </cell>
          <cell r="L74">
            <v>104.10072631828758</v>
          </cell>
          <cell r="M74">
            <v>99.83263593815502</v>
          </cell>
          <cell r="N74">
            <v>100.11241606206633</v>
          </cell>
          <cell r="O74">
            <v>100.81187527610466</v>
          </cell>
        </row>
        <row r="75">
          <cell r="C75">
            <v>99.83817833697022</v>
          </cell>
          <cell r="D75">
            <v>102.8853692576773</v>
          </cell>
          <cell r="E75">
            <v>100.58325105405612</v>
          </cell>
          <cell r="F75">
            <v>102.0519553934563</v>
          </cell>
          <cell r="G75">
            <v>100.1053398829625</v>
          </cell>
          <cell r="H75">
            <v>101.75751899942752</v>
          </cell>
          <cell r="I75">
            <v>101.57344722363196</v>
          </cell>
          <cell r="J75">
            <v>86.16621883392483</v>
          </cell>
          <cell r="K75">
            <v>99.63196184225826</v>
          </cell>
          <cell r="L75">
            <v>104.10072631828758</v>
          </cell>
          <cell r="M75">
            <v>99.85393532410275</v>
          </cell>
          <cell r="N75">
            <v>100.07119897756532</v>
          </cell>
          <cell r="O75">
            <v>100.42765860459292</v>
          </cell>
        </row>
        <row r="76">
          <cell r="C76">
            <v>98.93883598108985</v>
          </cell>
          <cell r="D76">
            <v>102.45199355958731</v>
          </cell>
          <cell r="E76">
            <v>100.24587118317248</v>
          </cell>
          <cell r="F76">
            <v>102.8624851075323</v>
          </cell>
          <cell r="G76">
            <v>99.83191196051183</v>
          </cell>
          <cell r="H76">
            <v>102.04930469831045</v>
          </cell>
          <cell r="I76">
            <v>101.64040945454323</v>
          </cell>
          <cell r="J76">
            <v>86.04330748261549</v>
          </cell>
          <cell r="K76">
            <v>99.53540449731194</v>
          </cell>
          <cell r="L76">
            <v>105.38297972809855</v>
          </cell>
          <cell r="M76">
            <v>100.82218012747433</v>
          </cell>
          <cell r="N76">
            <v>99.64505923028146</v>
          </cell>
          <cell r="O76">
            <v>100.27953371407187</v>
          </cell>
        </row>
        <row r="77">
          <cell r="C77">
            <v>98.75790627012225</v>
          </cell>
          <cell r="D77">
            <v>102.4762512709544</v>
          </cell>
          <cell r="E77">
            <v>100.28876097928966</v>
          </cell>
          <cell r="F77">
            <v>103.2674530123348</v>
          </cell>
          <cell r="G77">
            <v>99.94190789426486</v>
          </cell>
          <cell r="H77">
            <v>101.82812355109046</v>
          </cell>
          <cell r="I77">
            <v>101.78796906943899</v>
          </cell>
          <cell r="J77">
            <v>86.03629141135552</v>
          </cell>
          <cell r="K77">
            <v>99.46455554160772</v>
          </cell>
          <cell r="L77">
            <v>105.39828803718952</v>
          </cell>
          <cell r="M77">
            <v>101.01403981018677</v>
          </cell>
          <cell r="N77">
            <v>100.06137134719155</v>
          </cell>
          <cell r="O77">
            <v>100.33295262083954</v>
          </cell>
        </row>
        <row r="78">
          <cell r="C78">
            <v>98.80133018072394</v>
          </cell>
          <cell r="D78">
            <v>103.7137657963795</v>
          </cell>
          <cell r="E78">
            <v>100.28746335641284</v>
          </cell>
          <cell r="F78">
            <v>103.25429293967379</v>
          </cell>
          <cell r="G78">
            <v>99.57930470583977</v>
          </cell>
          <cell r="H78">
            <v>101.88637900895473</v>
          </cell>
          <cell r="I78">
            <v>101.46049497133644</v>
          </cell>
          <cell r="J78">
            <v>85.97319142188918</v>
          </cell>
          <cell r="K78">
            <v>99.31646938465943</v>
          </cell>
          <cell r="L78">
            <v>105.41652085052247</v>
          </cell>
          <cell r="M78">
            <v>100.93087921837929</v>
          </cell>
          <cell r="N78">
            <v>99.85904039086397</v>
          </cell>
          <cell r="O78">
            <v>100.31942318265622</v>
          </cell>
        </row>
        <row r="79">
          <cell r="C79">
            <v>98.20690211364855</v>
          </cell>
          <cell r="D79">
            <v>104.11183547879413</v>
          </cell>
          <cell r="E79">
            <v>100.10071040930113</v>
          </cell>
          <cell r="F79">
            <v>103.24380398013855</v>
          </cell>
          <cell r="G79">
            <v>99.21213875914474</v>
          </cell>
          <cell r="H79">
            <v>101.99142005235505</v>
          </cell>
          <cell r="I79">
            <v>101.3327153823067</v>
          </cell>
          <cell r="J79">
            <v>85.96468380219042</v>
          </cell>
          <cell r="K79">
            <v>99.18379544356446</v>
          </cell>
          <cell r="L79">
            <v>111.28774081799776</v>
          </cell>
          <cell r="M79">
            <v>102.02312525775854</v>
          </cell>
          <cell r="N79">
            <v>99.5873867325037</v>
          </cell>
          <cell r="O79">
            <v>100.41235755163937</v>
          </cell>
        </row>
        <row r="80">
          <cell r="C80">
            <v>97.80378862119605</v>
          </cell>
          <cell r="D80">
            <v>104.25617366768546</v>
          </cell>
          <cell r="E80">
            <v>100.09452596575667</v>
          </cell>
          <cell r="F80">
            <v>103.63087059003304</v>
          </cell>
          <cell r="G80">
            <v>98.92093920980192</v>
          </cell>
          <cell r="H80">
            <v>102.10872600935454</v>
          </cell>
          <cell r="I80">
            <v>101.60928308715212</v>
          </cell>
          <cell r="J80">
            <v>86.0078509214017</v>
          </cell>
          <cell r="K80">
            <v>98.96502285189227</v>
          </cell>
          <cell r="L80">
            <v>111.28677139995082</v>
          </cell>
          <cell r="M80">
            <v>102.02602694375123</v>
          </cell>
          <cell r="N80">
            <v>99.1303586119323</v>
          </cell>
          <cell r="O80">
            <v>100.33148665620949</v>
          </cell>
        </row>
        <row r="82">
          <cell r="C82">
            <v>98.23555003857228</v>
          </cell>
          <cell r="D82">
            <v>104.46588578868482</v>
          </cell>
          <cell r="E82">
            <v>100.02760546237856</v>
          </cell>
          <cell r="F82">
            <v>103.63133381283573</v>
          </cell>
          <cell r="G82">
            <v>98.92947250168058</v>
          </cell>
          <cell r="H82">
            <v>101.87812267889858</v>
          </cell>
          <cell r="I82">
            <v>101.62275249511644</v>
          </cell>
          <cell r="J82">
            <v>86.00385060780586</v>
          </cell>
          <cell r="K82">
            <v>98.89385679608172</v>
          </cell>
          <cell r="L82">
            <v>111.30574275440954</v>
          </cell>
          <cell r="M82">
            <v>102.18561299086016</v>
          </cell>
          <cell r="N82">
            <v>99.04462275919931</v>
          </cell>
          <cell r="O82">
            <v>100.4769473532584</v>
          </cell>
        </row>
        <row r="83">
          <cell r="C83">
            <v>98.41281872555855</v>
          </cell>
          <cell r="D83">
            <v>104.4539221900725</v>
          </cell>
          <cell r="E83">
            <v>99.93674007214982</v>
          </cell>
          <cell r="F83">
            <v>103.51259210081344</v>
          </cell>
          <cell r="G83">
            <v>98.85022418871833</v>
          </cell>
          <cell r="H83">
            <v>101.97283886928098</v>
          </cell>
          <cell r="I83">
            <v>101.7007736513572</v>
          </cell>
          <cell r="J83">
            <v>86.00385060780586</v>
          </cell>
          <cell r="K83">
            <v>98.85610034117981</v>
          </cell>
          <cell r="L83">
            <v>111.55778504185176</v>
          </cell>
          <cell r="M83">
            <v>102.10740958756575</v>
          </cell>
          <cell r="N83">
            <v>99.11789802513967</v>
          </cell>
          <cell r="O83">
            <v>100.52638763907935</v>
          </cell>
        </row>
        <row r="84">
          <cell r="C84">
            <v>98.27520297860288</v>
          </cell>
          <cell r="D84">
            <v>104.39993069032762</v>
          </cell>
          <cell r="E84">
            <v>99.87809874131206</v>
          </cell>
          <cell r="F84">
            <v>102.66615420632425</v>
          </cell>
          <cell r="G84">
            <v>98.73066699842482</v>
          </cell>
          <cell r="H84">
            <v>101.9925499841227</v>
          </cell>
          <cell r="I84">
            <v>101.70020308882229</v>
          </cell>
          <cell r="J84">
            <v>86.01101924910938</v>
          </cell>
          <cell r="K84">
            <v>98.8517349239535</v>
          </cell>
          <cell r="L84">
            <v>111.55778504185176</v>
          </cell>
          <cell r="M84">
            <v>102.11658216650578</v>
          </cell>
          <cell r="N84">
            <v>98.82402311771581</v>
          </cell>
          <cell r="O84">
            <v>100.30147145504499</v>
          </cell>
        </row>
        <row r="85">
          <cell r="C85">
            <v>97.82133065311346</v>
          </cell>
          <cell r="D85">
            <v>104.7180527616384</v>
          </cell>
          <cell r="E85">
            <v>99.77464629848015</v>
          </cell>
          <cell r="F85">
            <v>102.53055970005651</v>
          </cell>
          <cell r="G85">
            <v>97.99008994267675</v>
          </cell>
          <cell r="H85">
            <v>102.15680907623285</v>
          </cell>
          <cell r="I85">
            <v>102.03599079827075</v>
          </cell>
          <cell r="J85">
            <v>85.99702601251177</v>
          </cell>
          <cell r="K85">
            <v>99.18416462835077</v>
          </cell>
          <cell r="L85">
            <v>125.65853349590925</v>
          </cell>
          <cell r="M85">
            <v>101.07144249990532</v>
          </cell>
          <cell r="N85">
            <v>98.78985824004936</v>
          </cell>
          <cell r="O85">
            <v>100.88670158945594</v>
          </cell>
        </row>
        <row r="86">
          <cell r="C86">
            <v>97.53156585417702</v>
          </cell>
          <cell r="D86">
            <v>104.83557788113667</v>
          </cell>
          <cell r="E86">
            <v>99.66060811194967</v>
          </cell>
          <cell r="F86">
            <v>102.47363211924322</v>
          </cell>
          <cell r="G86">
            <v>97.70115348151556</v>
          </cell>
          <cell r="H86">
            <v>102.15188051955408</v>
          </cell>
          <cell r="I86">
            <v>102.27510497866587</v>
          </cell>
          <cell r="J86">
            <v>85.9677769473128</v>
          </cell>
          <cell r="K86">
            <v>98.98876524825938</v>
          </cell>
          <cell r="L86">
            <v>125.7477944890167</v>
          </cell>
          <cell r="M86">
            <v>100.93765492522925</v>
          </cell>
          <cell r="N86">
            <v>98.36211903357264</v>
          </cell>
          <cell r="O86">
            <v>100.75368990171151</v>
          </cell>
        </row>
        <row r="87">
          <cell r="C87">
            <v>97.4160144863095</v>
          </cell>
          <cell r="D87">
            <v>104.78545820278123</v>
          </cell>
          <cell r="E87">
            <v>99.7757402504132</v>
          </cell>
          <cell r="F87">
            <v>102.47252176458198</v>
          </cell>
          <cell r="G87">
            <v>97.7579612659867</v>
          </cell>
          <cell r="H87">
            <v>102.45426681873039</v>
          </cell>
          <cell r="I87">
            <v>102.24218780900286</v>
          </cell>
          <cell r="J87">
            <v>85.9677769473128</v>
          </cell>
          <cell r="K87">
            <v>98.90419572977338</v>
          </cell>
          <cell r="L87">
            <v>125.7477944890167</v>
          </cell>
          <cell r="M87">
            <v>100.8259459486249</v>
          </cell>
          <cell r="N87">
            <v>98.43995846666016</v>
          </cell>
          <cell r="O87">
            <v>100.72819017596993</v>
          </cell>
        </row>
        <row r="88">
          <cell r="C88">
            <v>96.96371563953211</v>
          </cell>
          <cell r="D88">
            <v>104.67436144630037</v>
          </cell>
          <cell r="E88">
            <v>99.89559169156415</v>
          </cell>
          <cell r="F88">
            <v>102.7754701733694</v>
          </cell>
          <cell r="G88">
            <v>97.74553167077987</v>
          </cell>
          <cell r="H88">
            <v>102.56577850844637</v>
          </cell>
          <cell r="I88">
            <v>102.12487844200285</v>
          </cell>
          <cell r="J88">
            <v>85.85513033452001</v>
          </cell>
          <cell r="K88">
            <v>98.82737768385583</v>
          </cell>
          <cell r="L88">
            <v>127.99903194339548</v>
          </cell>
          <cell r="M88">
            <v>101.67515647968013</v>
          </cell>
          <cell r="N88">
            <v>98.08014977281735</v>
          </cell>
          <cell r="O88">
            <v>100.74235778886099</v>
          </cell>
        </row>
        <row r="89">
          <cell r="C89">
            <v>96.17694744519271</v>
          </cell>
          <cell r="D89">
            <v>104.52136131237623</v>
          </cell>
          <cell r="E89">
            <v>99.81019649863181</v>
          </cell>
          <cell r="F89">
            <v>102.77918694447786</v>
          </cell>
          <cell r="G89">
            <v>97.61003769666938</v>
          </cell>
          <cell r="H89">
            <v>102.61164527779684</v>
          </cell>
          <cell r="I89">
            <v>102.40103137322818</v>
          </cell>
          <cell r="J89">
            <v>85.80443767396028</v>
          </cell>
          <cell r="K89">
            <v>98.75468229794309</v>
          </cell>
          <cell r="L89">
            <v>127.97701512661595</v>
          </cell>
          <cell r="M89">
            <v>101.7053747347871</v>
          </cell>
          <cell r="N89">
            <v>96.89415000654898</v>
          </cell>
          <cell r="O89">
            <v>100.43144560216024</v>
          </cell>
        </row>
        <row r="90">
          <cell r="C90">
            <v>95.84775313928195</v>
          </cell>
          <cell r="D90">
            <v>104.62341010646539</v>
          </cell>
          <cell r="E90">
            <v>99.9471809242752</v>
          </cell>
          <cell r="F90">
            <v>103.2400759029384</v>
          </cell>
          <cell r="G90">
            <v>97.34392499421222</v>
          </cell>
          <cell r="H90">
            <v>102.82530263528605</v>
          </cell>
          <cell r="I90">
            <v>102.79313297500155</v>
          </cell>
          <cell r="J90">
            <v>85.75675383369571</v>
          </cell>
          <cell r="K90">
            <v>98.61991576858298</v>
          </cell>
          <cell r="L90">
            <v>127.9739208552559</v>
          </cell>
          <cell r="M90">
            <v>101.29480902833961</v>
          </cell>
          <cell r="N90">
            <v>97.00384464366908</v>
          </cell>
          <cell r="O90">
            <v>100.42608207211846</v>
          </cell>
        </row>
        <row r="91">
          <cell r="C91">
            <v>95.6144640649364</v>
          </cell>
          <cell r="D91">
            <v>104.7901158959988</v>
          </cell>
          <cell r="E91">
            <v>100.0198615030615</v>
          </cell>
          <cell r="F91">
            <v>103.24325749786067</v>
          </cell>
          <cell r="G91">
            <v>97.20798769660593</v>
          </cell>
          <cell r="H91">
            <v>102.81827641120651</v>
          </cell>
          <cell r="I91">
            <v>102.5118241538858</v>
          </cell>
          <cell r="J91">
            <v>85.70920020401378</v>
          </cell>
          <cell r="K91">
            <v>98.5761765210479</v>
          </cell>
          <cell r="L91">
            <v>127.98247157102121</v>
          </cell>
          <cell r="M91">
            <v>101.31547563545283</v>
          </cell>
          <cell r="N91">
            <v>97.03678828565647</v>
          </cell>
          <cell r="O91">
            <v>100.31857870329038</v>
          </cell>
        </row>
        <row r="92">
          <cell r="C92">
            <v>95.50672356219192</v>
          </cell>
          <cell r="D92">
            <v>104.98452207889673</v>
          </cell>
          <cell r="E92">
            <v>100.14462994321188</v>
          </cell>
          <cell r="F92">
            <v>103.21391129763079</v>
          </cell>
          <cell r="G92">
            <v>97.12275294814873</v>
          </cell>
          <cell r="H92">
            <v>102.91558829284968</v>
          </cell>
          <cell r="I92">
            <v>102.61176925545362</v>
          </cell>
          <cell r="J92">
            <v>85.7248693998224</v>
          </cell>
          <cell r="K92">
            <v>98.60033746135785</v>
          </cell>
          <cell r="L92">
            <v>116.23437756631766</v>
          </cell>
          <cell r="M92">
            <v>100.68624432032387</v>
          </cell>
          <cell r="N92">
            <v>97.09451542190583</v>
          </cell>
          <cell r="O92">
            <v>99.62471086221495</v>
          </cell>
        </row>
        <row r="93">
          <cell r="C93">
            <v>95.16248501521832</v>
          </cell>
          <cell r="D93">
            <v>104.99821493984814</v>
          </cell>
          <cell r="E93">
            <v>100.03991422225013</v>
          </cell>
          <cell r="F93">
            <v>103.3791968922681</v>
          </cell>
          <cell r="G93">
            <v>97.02562844413346</v>
          </cell>
          <cell r="H93">
            <v>103.05025601616039</v>
          </cell>
          <cell r="I93">
            <v>102.80974058670823</v>
          </cell>
          <cell r="J93">
            <v>85.72693410782618</v>
          </cell>
          <cell r="K93">
            <v>98.43884074019945</v>
          </cell>
          <cell r="L93">
            <v>116.23437756631766</v>
          </cell>
          <cell r="M93">
            <v>100.45450045637484</v>
          </cell>
          <cell r="N93">
            <v>96.94447019006581</v>
          </cell>
          <cell r="O93">
            <v>99.53310172868207</v>
          </cell>
        </row>
        <row r="96">
          <cell r="C96">
            <v>95.54109227301701</v>
          </cell>
          <cell r="D96">
            <v>104.95464342936842</v>
          </cell>
          <cell r="E96">
            <v>100.03211007300693</v>
          </cell>
          <cell r="F96">
            <v>103.46088454797469</v>
          </cell>
          <cell r="G96">
            <v>97.0925603210969</v>
          </cell>
          <cell r="H96">
            <v>103.10884361115016</v>
          </cell>
          <cell r="I96">
            <v>101.81587602829181</v>
          </cell>
          <cell r="J96">
            <v>74.22802573144611</v>
          </cell>
          <cell r="K96">
            <v>98.45972516443572</v>
          </cell>
          <cell r="L96">
            <v>116.1441315409688</v>
          </cell>
          <cell r="M96">
            <v>99.97607969832228</v>
          </cell>
          <cell r="N96">
            <v>97.23793480953374</v>
          </cell>
          <cell r="O96">
            <v>99.19134088475158</v>
          </cell>
        </row>
        <row r="97">
          <cell r="C97">
            <v>95.58726086972004</v>
          </cell>
          <cell r="D97">
            <v>105.21219509871958</v>
          </cell>
          <cell r="E97">
            <v>99.68462779422107</v>
          </cell>
          <cell r="F97">
            <v>103.36432702614773</v>
          </cell>
          <cell r="G97">
            <v>96.98749593012663</v>
          </cell>
          <cell r="H97">
            <v>103.09161870494813</v>
          </cell>
          <cell r="I97">
            <v>101.39832074447757</v>
          </cell>
          <cell r="J97">
            <v>74.15539983721297</v>
          </cell>
          <cell r="K97">
            <v>98.29393673188017</v>
          </cell>
          <cell r="L97">
            <v>116.1441315409688</v>
          </cell>
          <cell r="M97">
            <v>99.69819692409273</v>
          </cell>
          <cell r="N97">
            <v>97.33578492223018</v>
          </cell>
          <cell r="O97">
            <v>99.12246849864792</v>
          </cell>
        </row>
        <row r="98">
          <cell r="C98">
            <v>95.55596382263711</v>
          </cell>
          <cell r="D98">
            <v>105.33897907548737</v>
          </cell>
          <cell r="E98">
            <v>99.4148076427921</v>
          </cell>
          <cell r="F98">
            <v>103.3018879550163</v>
          </cell>
          <cell r="G98">
            <v>96.97174202109949</v>
          </cell>
          <cell r="H98">
            <v>103.04194137443547</v>
          </cell>
          <cell r="I98">
            <v>101.4152050442184</v>
          </cell>
          <cell r="J98">
            <v>74.15539983721297</v>
          </cell>
          <cell r="K98">
            <v>98.31923821951288</v>
          </cell>
          <cell r="L98">
            <v>116.14195979360063</v>
          </cell>
          <cell r="M98">
            <v>99.81364420113108</v>
          </cell>
          <cell r="N98">
            <v>97.43134998267332</v>
          </cell>
          <cell r="O98">
            <v>99.09488441408958</v>
          </cell>
        </row>
        <row r="99">
          <cell r="C99">
            <v>94.95617694565524</v>
          </cell>
          <cell r="D99">
            <v>105.33282226088323</v>
          </cell>
          <cell r="E99">
            <v>98.7041209496599</v>
          </cell>
          <cell r="F99">
            <v>99.8427858494542</v>
          </cell>
          <cell r="G99">
            <v>96.52271805512609</v>
          </cell>
          <cell r="H99">
            <v>102.98625413160035</v>
          </cell>
          <cell r="I99">
            <v>101.26521539882852</v>
          </cell>
          <cell r="J99">
            <v>74.0613179104782</v>
          </cell>
          <cell r="K99">
            <v>98.24606584023375</v>
          </cell>
          <cell r="L99">
            <v>116.83246398500175</v>
          </cell>
          <cell r="M99">
            <v>100.21833084400063</v>
          </cell>
          <cell r="N99">
            <v>97.3963316997219</v>
          </cell>
          <cell r="O99">
            <v>98.21510599359995</v>
          </cell>
        </row>
        <row r="100">
          <cell r="C100">
            <v>94.60753494216034</v>
          </cell>
          <cell r="D100">
            <v>105.15851590639508</v>
          </cell>
          <cell r="E100">
            <v>98.29710818382577</v>
          </cell>
          <cell r="F100">
            <v>100.02399464367792</v>
          </cell>
          <cell r="G100">
            <v>96.28194728608709</v>
          </cell>
          <cell r="H100">
            <v>103.09141411266583</v>
          </cell>
          <cell r="I100">
            <v>101.01217677100736</v>
          </cell>
          <cell r="J100">
            <v>74.04765820122849</v>
          </cell>
          <cell r="K100">
            <v>98.13881885209742</v>
          </cell>
          <cell r="L100">
            <v>116.83325083567668</v>
          </cell>
          <cell r="M100">
            <v>100.13914443883866</v>
          </cell>
          <cell r="N100">
            <v>96.9669405517485</v>
          </cell>
          <cell r="O100">
            <v>98.03129305292983</v>
          </cell>
        </row>
        <row r="101">
          <cell r="C101">
            <v>94.18131116980722</v>
          </cell>
          <cell r="D101">
            <v>105.53672164742134</v>
          </cell>
          <cell r="E101">
            <v>98.23725417986755</v>
          </cell>
          <cell r="F101">
            <v>100.00404174856939</v>
          </cell>
          <cell r="G101">
            <v>96.21687968975537</v>
          </cell>
          <cell r="H101">
            <v>102.91949040344068</v>
          </cell>
          <cell r="I101">
            <v>101.07398463204837</v>
          </cell>
          <cell r="J101">
            <v>74.05214090291703</v>
          </cell>
          <cell r="K101">
            <v>98.04654259462046</v>
          </cell>
          <cell r="L101">
            <v>116.83325083567668</v>
          </cell>
          <cell r="M101">
            <v>100.06597963378624</v>
          </cell>
          <cell r="N101">
            <v>97.07747788948433</v>
          </cell>
          <cell r="O101">
            <v>97.89519355646951</v>
          </cell>
        </row>
        <row r="102">
          <cell r="C102">
            <v>93.42300544572572</v>
          </cell>
          <cell r="D102">
            <v>105.44953614631156</v>
          </cell>
          <cell r="E102">
            <v>98.28990361328114</v>
          </cell>
          <cell r="F102">
            <v>99.44421982686535</v>
          </cell>
          <cell r="G102">
            <v>95.43001207921183</v>
          </cell>
          <cell r="H102">
            <v>103.07571509434865</v>
          </cell>
          <cell r="I102">
            <v>100.98400251062425</v>
          </cell>
          <cell r="J102">
            <v>74.03649412041509</v>
          </cell>
          <cell r="K102">
            <v>97.90774402023153</v>
          </cell>
          <cell r="L102">
            <v>125.56736206911533</v>
          </cell>
          <cell r="M102">
            <v>100.04099859484789</v>
          </cell>
          <cell r="N102">
            <v>97.11014254609596</v>
          </cell>
          <cell r="O102">
            <v>97.95066581519855</v>
          </cell>
        </row>
        <row r="103">
          <cell r="C103">
            <v>92.72101834436724</v>
          </cell>
          <cell r="D103">
            <v>105.16248810189504</v>
          </cell>
          <cell r="E103">
            <v>98.28294141701022</v>
          </cell>
          <cell r="F103">
            <v>99.4688385175295</v>
          </cell>
          <cell r="G103">
            <v>95.29551051683303</v>
          </cell>
          <cell r="H103">
            <v>103.0395035753748</v>
          </cell>
          <cell r="I103">
            <v>100.69274316345033</v>
          </cell>
          <cell r="J103">
            <v>73.99089272039255</v>
          </cell>
          <cell r="K103">
            <v>97.65761243818044</v>
          </cell>
          <cell r="L103">
            <v>125.56721265738453</v>
          </cell>
          <cell r="M103">
            <v>99.89889381881976</v>
          </cell>
          <cell r="N103">
            <v>97.02011905692525</v>
          </cell>
          <cell r="O103">
            <v>97.65184495194787</v>
          </cell>
        </row>
        <row r="104">
          <cell r="C104">
            <v>92.28303373582682</v>
          </cell>
          <cell r="D104">
            <v>105.11493326421676</v>
          </cell>
          <cell r="E104">
            <v>98.27902405833181</v>
          </cell>
          <cell r="F104">
            <v>98.85638795415264</v>
          </cell>
          <cell r="G104">
            <v>94.7961993393943</v>
          </cell>
          <cell r="H104">
            <v>103.07735816497772</v>
          </cell>
          <cell r="I104">
            <v>100.27362285224415</v>
          </cell>
          <cell r="J104">
            <v>73.70956679499555</v>
          </cell>
          <cell r="K104">
            <v>97.64437593936516</v>
          </cell>
          <cell r="L104">
            <v>125.56721265738453</v>
          </cell>
          <cell r="M104">
            <v>101.17548678464802</v>
          </cell>
          <cell r="N104">
            <v>96.73214186435173</v>
          </cell>
          <cell r="O104">
            <v>97.30094676084904</v>
          </cell>
        </row>
        <row r="105">
          <cell r="C105">
            <v>91.79115516301408</v>
          </cell>
          <cell r="D105">
            <v>104.6622506664861</v>
          </cell>
          <cell r="E105">
            <v>97.97642204894849</v>
          </cell>
          <cell r="F105">
            <v>98.77293595515589</v>
          </cell>
          <cell r="G105">
            <v>94.49007840916741</v>
          </cell>
          <cell r="H105">
            <v>103.70135332050737</v>
          </cell>
          <cell r="I105">
            <v>99.80503598580093</v>
          </cell>
          <cell r="J105">
            <v>73.72677553523991</v>
          </cell>
          <cell r="K105">
            <v>97.50341978286673</v>
          </cell>
          <cell r="L105">
            <v>125.56721265738453</v>
          </cell>
          <cell r="M105">
            <v>100.99344692843363</v>
          </cell>
          <cell r="N105">
            <v>96.84669134117361</v>
          </cell>
          <cell r="O105">
            <v>97.02009556717087</v>
          </cell>
        </row>
        <row r="106">
          <cell r="C106">
            <v>91.82597043994761</v>
          </cell>
          <cell r="D106">
            <v>104.50969634280445</v>
          </cell>
          <cell r="E106">
            <v>97.79147045553448</v>
          </cell>
          <cell r="F106">
            <v>98.76017511888958</v>
          </cell>
          <cell r="G106">
            <v>94.26575404279862</v>
          </cell>
          <cell r="H106">
            <v>103.70375884218872</v>
          </cell>
          <cell r="I106">
            <v>99.72619908799744</v>
          </cell>
          <cell r="J106">
            <v>73.55974230530059</v>
          </cell>
          <cell r="K106">
            <v>97.48004239696826</v>
          </cell>
          <cell r="L106">
            <v>129.11474019488162</v>
          </cell>
          <cell r="M106">
            <v>100.96413902132997</v>
          </cell>
          <cell r="N106">
            <v>96.82990579897186</v>
          </cell>
          <cell r="O106">
            <v>97.17581195530003</v>
          </cell>
        </row>
        <row r="107">
          <cell r="C107">
            <v>91.63308501146</v>
          </cell>
          <cell r="D107">
            <v>104.07920556025385</v>
          </cell>
          <cell r="E107">
            <v>97.64413381095743</v>
          </cell>
          <cell r="F107">
            <v>98.94171317375073</v>
          </cell>
          <cell r="G107">
            <v>94.1998287169254</v>
          </cell>
          <cell r="H107">
            <v>103.63758362410113</v>
          </cell>
          <cell r="I107">
            <v>99.47478749025244</v>
          </cell>
          <cell r="J107">
            <v>73.53628511094583</v>
          </cell>
          <cell r="K107">
            <v>97.56371467432719</v>
          </cell>
          <cell r="L107">
            <v>129.11474019488162</v>
          </cell>
          <cell r="M107">
            <v>100.89015427257182</v>
          </cell>
          <cell r="N107">
            <v>96.53672557347143</v>
          </cell>
          <cell r="O107">
            <v>97.0715703931285</v>
          </cell>
        </row>
        <row r="109">
          <cell r="C109">
            <v>91.7530919578352</v>
          </cell>
          <cell r="D109">
            <v>104.13012706437362</v>
          </cell>
          <cell r="E109">
            <v>97.62606108938539</v>
          </cell>
          <cell r="F109">
            <v>98.90594802101728</v>
          </cell>
          <cell r="G109">
            <v>93.9171198703723</v>
          </cell>
          <cell r="H109">
            <v>103.48697851920532</v>
          </cell>
          <cell r="I109">
            <v>99.1056120092424</v>
          </cell>
          <cell r="J109">
            <v>73.53428496779392</v>
          </cell>
          <cell r="K109">
            <v>97.3876657129875</v>
          </cell>
          <cell r="L109">
            <v>129.11474019488162</v>
          </cell>
          <cell r="M109">
            <v>100.72615766162475</v>
          </cell>
          <cell r="N109">
            <v>96.25777354794607</v>
          </cell>
          <cell r="O109">
            <v>97.02237782680636</v>
          </cell>
        </row>
        <row r="110">
          <cell r="C110">
            <v>91.72764690600454</v>
          </cell>
          <cell r="D110">
            <v>103.98747009468482</v>
          </cell>
          <cell r="E110">
            <v>97.62994819615211</v>
          </cell>
          <cell r="F110">
            <v>98.78244541021495</v>
          </cell>
          <cell r="G110">
            <v>93.73713324913163</v>
          </cell>
          <cell r="H110">
            <v>103.31346079900968</v>
          </cell>
          <cell r="I110">
            <v>98.74380420226741</v>
          </cell>
          <cell r="J110">
            <v>73.43905170678552</v>
          </cell>
          <cell r="K110">
            <v>97.37582663859465</v>
          </cell>
          <cell r="L110">
            <v>129.11474019488162</v>
          </cell>
          <cell r="M110">
            <v>100.6523184960255</v>
          </cell>
          <cell r="N110">
            <v>96.20076296798221</v>
          </cell>
          <cell r="O110">
            <v>96.92228978931814</v>
          </cell>
        </row>
        <row r="111">
          <cell r="C111">
            <v>91.60528953564484</v>
          </cell>
          <cell r="D111">
            <v>103.83647642968037</v>
          </cell>
          <cell r="E111">
            <v>97.46048356374821</v>
          </cell>
          <cell r="F111">
            <v>97.76032139734785</v>
          </cell>
          <cell r="G111">
            <v>93.05413713351672</v>
          </cell>
          <cell r="H111">
            <v>103.18331126483561</v>
          </cell>
          <cell r="I111">
            <v>98.44996590925842</v>
          </cell>
          <cell r="J111">
            <v>73.74626316667381</v>
          </cell>
          <cell r="K111">
            <v>97.33674400328114</v>
          </cell>
          <cell r="L111">
            <v>133.45707849339988</v>
          </cell>
          <cell r="M111">
            <v>100.026221383355</v>
          </cell>
          <cell r="N111">
            <v>95.61986692228791</v>
          </cell>
          <cell r="O111">
            <v>96.80858407972956</v>
          </cell>
        </row>
        <row r="112">
          <cell r="C112">
            <v>91.14226874446024</v>
          </cell>
          <cell r="D112">
            <v>103.86299536556221</v>
          </cell>
          <cell r="E112">
            <v>97.3204326001325</v>
          </cell>
          <cell r="F112">
            <v>97.73678234547273</v>
          </cell>
          <cell r="G112">
            <v>92.75184284763287</v>
          </cell>
          <cell r="H112">
            <v>103.17899745040772</v>
          </cell>
          <cell r="I112">
            <v>98.52213777205367</v>
          </cell>
          <cell r="J112">
            <v>73.68732836447944</v>
          </cell>
          <cell r="K112">
            <v>97.31393097981447</v>
          </cell>
          <cell r="L112">
            <v>133.4385399151427</v>
          </cell>
          <cell r="M112">
            <v>99.93815220712052</v>
          </cell>
          <cell r="N112">
            <v>95.28056134870148</v>
          </cell>
          <cell r="O112">
            <v>96.60083450919159</v>
          </cell>
        </row>
        <row r="113">
          <cell r="C113">
            <v>90.697135513377</v>
          </cell>
          <cell r="D113">
            <v>103.56413856193137</v>
          </cell>
          <cell r="E113">
            <v>97.10704481601266</v>
          </cell>
          <cell r="F113">
            <v>97.85617521044557</v>
          </cell>
          <cell r="G113">
            <v>92.65036115692043</v>
          </cell>
          <cell r="H113">
            <v>102.98923037801555</v>
          </cell>
          <cell r="I113">
            <v>98.41532286161463</v>
          </cell>
          <cell r="J113">
            <v>72.50210152210265</v>
          </cell>
          <cell r="K113">
            <v>97.37503825664264</v>
          </cell>
          <cell r="L113">
            <v>133.44056612271572</v>
          </cell>
          <cell r="M113">
            <v>99.96285217319851</v>
          </cell>
          <cell r="N113">
            <v>94.96351148322363</v>
          </cell>
          <cell r="O113">
            <v>96.3711523575499</v>
          </cell>
        </row>
        <row r="114">
          <cell r="C114">
            <v>90.37924878026988</v>
          </cell>
          <cell r="D114">
            <v>103.63649509869434</v>
          </cell>
          <cell r="E114">
            <v>96.90301468190948</v>
          </cell>
          <cell r="F114">
            <v>98.42295037386026</v>
          </cell>
          <cell r="G114">
            <v>92.68188503173144</v>
          </cell>
          <cell r="H114">
            <v>103.1393348416164</v>
          </cell>
          <cell r="I114">
            <v>98.33232739497114</v>
          </cell>
          <cell r="J114">
            <v>72.49841357801661</v>
          </cell>
          <cell r="K114">
            <v>97.14625982778948</v>
          </cell>
          <cell r="L114">
            <v>136.9797989699059</v>
          </cell>
          <cell r="M114">
            <v>100.26954446890853</v>
          </cell>
          <cell r="N114">
            <v>95.04962523037864</v>
          </cell>
          <cell r="O114">
            <v>96.55772588681548</v>
          </cell>
        </row>
        <row r="115">
          <cell r="C115">
            <v>89.90570322104928</v>
          </cell>
          <cell r="D115">
            <v>103.64771029828461</v>
          </cell>
          <cell r="E115">
            <v>96.75652754102138</v>
          </cell>
          <cell r="F115">
            <v>98.46608854823478</v>
          </cell>
          <cell r="G115">
            <v>92.72767540918787</v>
          </cell>
          <cell r="H115">
            <v>102.98690029643375</v>
          </cell>
          <cell r="I115">
            <v>98.30236980997184</v>
          </cell>
          <cell r="J115">
            <v>72.23388406078799</v>
          </cell>
          <cell r="K115">
            <v>97.23058605309538</v>
          </cell>
          <cell r="L115">
            <v>136.9803881134836</v>
          </cell>
          <cell r="M115">
            <v>100.31025847577185</v>
          </cell>
          <cell r="N115">
            <v>94.76087402690084</v>
          </cell>
          <cell r="O115">
            <v>96.37863975595128</v>
          </cell>
        </row>
        <row r="116">
          <cell r="C116">
            <v>89.62615100472942</v>
          </cell>
          <cell r="D116">
            <v>103.58255254996737</v>
          </cell>
          <cell r="E116">
            <v>96.54706458511677</v>
          </cell>
          <cell r="F116">
            <v>98.4680146535237</v>
          </cell>
          <cell r="G116">
            <v>92.69868169751003</v>
          </cell>
          <cell r="H116">
            <v>102.96353207601143</v>
          </cell>
          <cell r="I116">
            <v>98.17712186532879</v>
          </cell>
          <cell r="J116">
            <v>72.21995979396561</v>
          </cell>
          <cell r="K116">
            <v>97.13142932103163</v>
          </cell>
          <cell r="L116">
            <v>136.9803881134836</v>
          </cell>
          <cell r="M116">
            <v>100.3191808026684</v>
          </cell>
          <cell r="N116">
            <v>94.87976710085631</v>
          </cell>
          <cell r="O116">
            <v>96.25634289284069</v>
          </cell>
        </row>
        <row r="117">
          <cell r="C117">
            <v>89.57203933647276</v>
          </cell>
          <cell r="D117">
            <v>103.68983968929027</v>
          </cell>
          <cell r="E117">
            <v>96.51563289222055</v>
          </cell>
          <cell r="F117">
            <v>97.37654975735936</v>
          </cell>
          <cell r="G117">
            <v>92.44641894024835</v>
          </cell>
          <cell r="H117">
            <v>102.93648796864119</v>
          </cell>
          <cell r="I117">
            <v>98.09801318275306</v>
          </cell>
          <cell r="J117">
            <v>72.15806479569744</v>
          </cell>
          <cell r="K117">
            <v>96.87984738388788</v>
          </cell>
          <cell r="L117">
            <v>136.9803881134836</v>
          </cell>
          <cell r="M117">
            <v>100.32561943449682</v>
          </cell>
          <cell r="N117">
            <v>94.97086974478243</v>
          </cell>
          <cell r="O117">
            <v>96.01028582857754</v>
          </cell>
        </row>
        <row r="118">
          <cell r="C118">
            <v>89.9298874229611</v>
          </cell>
          <cell r="D118">
            <v>103.64229105034443</v>
          </cell>
          <cell r="E118">
            <v>96.2848141559777</v>
          </cell>
          <cell r="F118">
            <v>97.25131116772523</v>
          </cell>
          <cell r="G118">
            <v>92.50503527877245</v>
          </cell>
          <cell r="H118">
            <v>102.90812577748721</v>
          </cell>
          <cell r="I118">
            <v>98.03652934415753</v>
          </cell>
          <cell r="J118">
            <v>72.15806479569744</v>
          </cell>
          <cell r="K118">
            <v>96.86697478543002</v>
          </cell>
          <cell r="L118">
            <v>136.9803881134836</v>
          </cell>
          <cell r="M118">
            <v>100.26151737520206</v>
          </cell>
          <cell r="N118">
            <v>95.12900962749337</v>
          </cell>
          <cell r="O118">
            <v>96.09622273518454</v>
          </cell>
        </row>
        <row r="119">
          <cell r="C119">
            <v>90.41370259598479</v>
          </cell>
          <cell r="D119">
            <v>103.70144908534333</v>
          </cell>
          <cell r="E119">
            <v>96.20176185565131</v>
          </cell>
          <cell r="F119">
            <v>97.25177283735269</v>
          </cell>
          <cell r="G119">
            <v>92.59429505392045</v>
          </cell>
          <cell r="H119">
            <v>102.84071447233212</v>
          </cell>
          <cell r="I119">
            <v>98.36120199814334</v>
          </cell>
          <cell r="J119">
            <v>72.15806479569744</v>
          </cell>
          <cell r="K119">
            <v>97.04599272786537</v>
          </cell>
          <cell r="L119">
            <v>133.6097547743303</v>
          </cell>
          <cell r="M119">
            <v>100.25458185336456</v>
          </cell>
          <cell r="N119">
            <v>95.2591714955873</v>
          </cell>
          <cell r="O119">
            <v>96.112645137219</v>
          </cell>
        </row>
        <row r="120">
          <cell r="C120">
            <v>90.7581829747956</v>
          </cell>
          <cell r="D120">
            <v>103.64425182414111</v>
          </cell>
          <cell r="E120">
            <v>96.28611172927232</v>
          </cell>
          <cell r="F120">
            <v>96.673447777604</v>
          </cell>
          <cell r="G120">
            <v>93.01877810785882</v>
          </cell>
          <cell r="H120">
            <v>102.9383651733907</v>
          </cell>
          <cell r="I120">
            <v>98.09434953365886</v>
          </cell>
          <cell r="J120">
            <v>72.15806479569744</v>
          </cell>
          <cell r="K120">
            <v>97.32595437278863</v>
          </cell>
          <cell r="L120">
            <v>133.61612070471264</v>
          </cell>
          <cell r="M120">
            <v>100.4140051957038</v>
          </cell>
          <cell r="N120">
            <v>95.58554345085541</v>
          </cell>
          <cell r="O120">
            <v>96.16747137397655</v>
          </cell>
        </row>
        <row r="122">
          <cell r="C122">
            <v>91.48067569086334</v>
          </cell>
          <cell r="D122">
            <v>103.49504867130075</v>
          </cell>
          <cell r="E122">
            <v>96.14630513695604</v>
          </cell>
          <cell r="F122">
            <v>96.76700735550222</v>
          </cell>
          <cell r="G122">
            <v>93.33246890677722</v>
          </cell>
          <cell r="H122">
            <v>102.78741344386238</v>
          </cell>
          <cell r="I122">
            <v>97.3622793899549</v>
          </cell>
          <cell r="J122">
            <v>72.47358634678714</v>
          </cell>
          <cell r="K122">
            <v>97.58652987795715</v>
          </cell>
          <cell r="L122">
            <v>133.61617340081213</v>
          </cell>
          <cell r="M122">
            <v>100.70893490070378</v>
          </cell>
          <cell r="N122">
            <v>95.66147456382468</v>
          </cell>
          <cell r="O122">
            <v>96.39099854047956</v>
          </cell>
        </row>
        <row r="123">
          <cell r="C123">
            <v>92.9096887452918</v>
          </cell>
          <cell r="D123">
            <v>103.54595337604516</v>
          </cell>
          <cell r="E123">
            <v>96.01178206947449</v>
          </cell>
          <cell r="F123">
            <v>96.89701870890504</v>
          </cell>
          <cell r="G123">
            <v>93.98345178815157</v>
          </cell>
          <cell r="H123">
            <v>102.76077847440956</v>
          </cell>
          <cell r="I123">
            <v>97.46640006724381</v>
          </cell>
          <cell r="J123">
            <v>72.47541963864515</v>
          </cell>
          <cell r="K123">
            <v>97.55007591115255</v>
          </cell>
          <cell r="L123">
            <v>133.61617340081213</v>
          </cell>
          <cell r="M123">
            <v>100.88913324276471</v>
          </cell>
          <cell r="N123">
            <v>96.1565770266705</v>
          </cell>
          <cell r="O123">
            <v>96.98250875472377</v>
          </cell>
        </row>
        <row r="124">
          <cell r="C124">
            <v>92.71091335879292</v>
          </cell>
          <cell r="D124">
            <v>103.70625540856446</v>
          </cell>
          <cell r="E124">
            <v>96.0442469202491</v>
          </cell>
          <cell r="F124">
            <v>96.83367530913286</v>
          </cell>
          <cell r="G124">
            <v>94.5808198791703</v>
          </cell>
          <cell r="H124">
            <v>102.87859870231064</v>
          </cell>
          <cell r="I124">
            <v>97.67434943747469</v>
          </cell>
          <cell r="J124">
            <v>72.46281320274497</v>
          </cell>
          <cell r="K124">
            <v>97.72651566085877</v>
          </cell>
          <cell r="L124">
            <v>133.61617340081213</v>
          </cell>
          <cell r="M124">
            <v>100.89764241707086</v>
          </cell>
          <cell r="N124">
            <v>96.50197660756072</v>
          </cell>
          <cell r="O124">
            <v>97.01254801797644</v>
          </cell>
        </row>
        <row r="125">
          <cell r="C125">
            <v>92.37711551816633</v>
          </cell>
          <cell r="D125">
            <v>103.58793714308945</v>
          </cell>
          <cell r="E125">
            <v>96.06589455075432</v>
          </cell>
          <cell r="F125">
            <v>96.86976861847876</v>
          </cell>
          <cell r="G125">
            <v>94.63877589348607</v>
          </cell>
          <cell r="H125">
            <v>102.83659543130469</v>
          </cell>
          <cell r="I125">
            <v>97.67806674165988</v>
          </cell>
          <cell r="J125">
            <v>72.49957373191116</v>
          </cell>
          <cell r="K125">
            <v>97.74663925484211</v>
          </cell>
          <cell r="L125">
            <v>136.31724264577778</v>
          </cell>
          <cell r="M125">
            <v>101.23972858108552</v>
          </cell>
          <cell r="N125">
            <v>96.43695274741961</v>
          </cell>
          <cell r="O125">
            <v>97.06548391646055</v>
          </cell>
        </row>
        <row r="126">
          <cell r="C126">
            <v>92.43746868437198</v>
          </cell>
          <cell r="D126">
            <v>103.71875215449559</v>
          </cell>
          <cell r="E126">
            <v>96.15648502103554</v>
          </cell>
          <cell r="F126">
            <v>96.86327483488043</v>
          </cell>
          <cell r="G126">
            <v>94.65540308385769</v>
          </cell>
          <cell r="H126">
            <v>102.97417191578626</v>
          </cell>
          <cell r="I126">
            <v>97.71629314553243</v>
          </cell>
          <cell r="J126">
            <v>72.49957373191116</v>
          </cell>
          <cell r="K126">
            <v>97.54373993156358</v>
          </cell>
          <cell r="L126">
            <v>136.321299443461</v>
          </cell>
          <cell r="M126">
            <v>100.84537908769481</v>
          </cell>
          <cell r="N126">
            <v>96.34917889001446</v>
          </cell>
          <cell r="O126">
            <v>97.091221567397</v>
          </cell>
        </row>
        <row r="127">
          <cell r="C127">
            <v>92.02139959742905</v>
          </cell>
          <cell r="D127">
            <v>103.93749498533965</v>
          </cell>
          <cell r="E127">
            <v>96.18418731992894</v>
          </cell>
          <cell r="F127">
            <v>96.06839068692167</v>
          </cell>
          <cell r="G127">
            <v>95.01836081191033</v>
          </cell>
          <cell r="H127">
            <v>102.93916680461946</v>
          </cell>
          <cell r="I127">
            <v>97.53867855918939</v>
          </cell>
          <cell r="J127">
            <v>72.4972070782784</v>
          </cell>
          <cell r="K127">
            <v>97.71664330405149</v>
          </cell>
          <cell r="L127">
            <v>136.321299443461</v>
          </cell>
          <cell r="M127">
            <v>101.13640047438219</v>
          </cell>
          <cell r="N127">
            <v>96.6681748620451</v>
          </cell>
          <cell r="O127">
            <v>96.85987414392879</v>
          </cell>
        </row>
        <row r="128">
          <cell r="C128">
            <v>91.63434901562658</v>
          </cell>
          <cell r="D128">
            <v>104.13442517394832</v>
          </cell>
          <cell r="E128">
            <v>96.19185711416577</v>
          </cell>
          <cell r="F128">
            <v>96.07548422171529</v>
          </cell>
          <cell r="G128">
            <v>94.9597924349786</v>
          </cell>
          <cell r="H128">
            <v>102.95437738037235</v>
          </cell>
          <cell r="I128">
            <v>97.31128307949291</v>
          </cell>
          <cell r="J128">
            <v>72.43984393839946</v>
          </cell>
          <cell r="K128">
            <v>97.76145934310802</v>
          </cell>
          <cell r="L128">
            <v>132.49150240532617</v>
          </cell>
          <cell r="M128">
            <v>102.24470414516351</v>
          </cell>
          <cell r="N128">
            <v>96.77030685646812</v>
          </cell>
          <cell r="O128">
            <v>96.51375326608674</v>
          </cell>
        </row>
        <row r="129">
          <cell r="C129">
            <v>91.20378015621769</v>
          </cell>
          <cell r="D129">
            <v>103.94529540703428</v>
          </cell>
          <cell r="E129">
            <v>96.29178247564047</v>
          </cell>
          <cell r="F129">
            <v>96.13082943289982</v>
          </cell>
          <cell r="G129">
            <v>95.0119300462336</v>
          </cell>
          <cell r="H129">
            <v>102.9860397701414</v>
          </cell>
          <cell r="I129">
            <v>97.30847735752758</v>
          </cell>
          <cell r="J129">
            <v>72.46129368446151</v>
          </cell>
          <cell r="K129">
            <v>97.88598327817434</v>
          </cell>
          <cell r="L129">
            <v>132.49150240532617</v>
          </cell>
          <cell r="M129">
            <v>102.24505730844956</v>
          </cell>
          <cell r="N129">
            <v>96.8236596973066</v>
          </cell>
          <cell r="O129">
            <v>96.38798367722502</v>
          </cell>
        </row>
        <row r="130">
          <cell r="C130">
            <v>91.80362770316978</v>
          </cell>
          <cell r="D130">
            <v>103.967709453252</v>
          </cell>
          <cell r="E130">
            <v>96.72555842755479</v>
          </cell>
          <cell r="F130">
            <v>96.35676051505558</v>
          </cell>
          <cell r="G130">
            <v>96.05645177317173</v>
          </cell>
          <cell r="H130">
            <v>103.05985383932706</v>
          </cell>
          <cell r="I130">
            <v>97.0103049490836</v>
          </cell>
          <cell r="J130">
            <v>72.56582790493378</v>
          </cell>
          <cell r="K130">
            <v>98.51692412576813</v>
          </cell>
          <cell r="L130">
            <v>132.49150240532617</v>
          </cell>
          <cell r="M130">
            <v>102.29740028187166</v>
          </cell>
          <cell r="N130">
            <v>96.93890599881773</v>
          </cell>
          <cell r="O130">
            <v>96.75449126416557</v>
          </cell>
        </row>
        <row r="131">
          <cell r="C131">
            <v>93.88353340494446</v>
          </cell>
          <cell r="D131">
            <v>104.62430079599578</v>
          </cell>
          <cell r="E131">
            <v>98.12168849711053</v>
          </cell>
          <cell r="F131">
            <v>96.5911145326877</v>
          </cell>
          <cell r="G131">
            <v>99.41264298501439</v>
          </cell>
          <cell r="H131">
            <v>104.15940722408675</v>
          </cell>
          <cell r="I131">
            <v>98.05469665006406</v>
          </cell>
          <cell r="J131">
            <v>72.83381444139526</v>
          </cell>
          <cell r="K131">
            <v>101.55154629320602</v>
          </cell>
          <cell r="L131">
            <v>132.49150240532617</v>
          </cell>
          <cell r="M131">
            <v>102.76019214670279</v>
          </cell>
          <cell r="N131">
            <v>99.51373188549628</v>
          </cell>
          <cell r="O131">
            <v>98.24483450695465</v>
          </cell>
        </row>
        <row r="132">
          <cell r="C132">
            <v>95.51998641757233</v>
          </cell>
          <cell r="D132">
            <v>104.91412765625645</v>
          </cell>
          <cell r="E132">
            <v>98.725899372306</v>
          </cell>
          <cell r="F132">
            <v>96.65249303374267</v>
          </cell>
          <cell r="G132">
            <v>100.72286852894808</v>
          </cell>
          <cell r="H132">
            <v>104.55368805028732</v>
          </cell>
          <cell r="I132">
            <v>98.34366505893246</v>
          </cell>
          <cell r="J132">
            <v>72.80288981137251</v>
          </cell>
          <cell r="K132">
            <v>102.7060951724582</v>
          </cell>
          <cell r="L132">
            <v>130.59859093007074</v>
          </cell>
          <cell r="M132">
            <v>102.01806810830942</v>
          </cell>
          <cell r="N132">
            <v>100.61180194760036</v>
          </cell>
          <cell r="O132">
            <v>98.96867370021663</v>
          </cell>
        </row>
        <row r="133">
          <cell r="C133">
            <v>96.75256793330641</v>
          </cell>
          <cell r="D133">
            <v>105.20880409330282</v>
          </cell>
          <cell r="E133">
            <v>99.43519065802911</v>
          </cell>
          <cell r="F133">
            <v>96.24078690575216</v>
          </cell>
          <cell r="G133">
            <v>101.1769367760777</v>
          </cell>
          <cell r="H133">
            <v>104.5591472395994</v>
          </cell>
          <cell r="I133">
            <v>98.63211161698742</v>
          </cell>
          <cell r="J133">
            <v>72.79914518009672</v>
          </cell>
          <cell r="K133">
            <v>103.50546370467003</v>
          </cell>
          <cell r="L133">
            <v>130.60193763781177</v>
          </cell>
          <cell r="M133">
            <v>102.51476440781286</v>
          </cell>
          <cell r="N133">
            <v>101.35918723018649</v>
          </cell>
          <cell r="O133">
            <v>99.49087056045028</v>
          </cell>
        </row>
        <row r="135">
          <cell r="C135">
            <v>97.12760230230374</v>
          </cell>
          <cell r="D135">
            <v>105.38585176226897</v>
          </cell>
          <cell r="E135">
            <v>100.1056266124036</v>
          </cell>
          <cell r="F135">
            <v>96.2590453625022</v>
          </cell>
          <cell r="G135">
            <v>101.73146547790037</v>
          </cell>
          <cell r="H135">
            <v>104.66041870986902</v>
          </cell>
          <cell r="I135">
            <v>98.63030137532579</v>
          </cell>
          <cell r="J135">
            <v>72.77011427070437</v>
          </cell>
          <cell r="K135">
            <v>105.34511180986748</v>
          </cell>
          <cell r="L135">
            <v>130.60715408245275</v>
          </cell>
          <cell r="M135">
            <v>102.3463027332358</v>
          </cell>
          <cell r="N135">
            <v>102.01054496362207</v>
          </cell>
          <cell r="O135">
            <v>99.78623320338039</v>
          </cell>
        </row>
        <row r="136">
          <cell r="C136">
            <v>96.95034748728129</v>
          </cell>
          <cell r="D136">
            <v>105.6587364850455</v>
          </cell>
          <cell r="E136">
            <v>101.01287067653412</v>
          </cell>
          <cell r="F136">
            <v>96.26392420491047</v>
          </cell>
          <cell r="G136">
            <v>102.16764958387283</v>
          </cell>
          <cell r="H136">
            <v>104.65614280420823</v>
          </cell>
          <cell r="I136">
            <v>98.60898762497702</v>
          </cell>
          <cell r="J136">
            <v>72.88132259647234</v>
          </cell>
          <cell r="K136">
            <v>106.29175802044881</v>
          </cell>
          <cell r="L136">
            <v>130.60976018180577</v>
          </cell>
          <cell r="M136">
            <v>102.35275389094029</v>
          </cell>
          <cell r="N136">
            <v>102.22785635503428</v>
          </cell>
          <cell r="O136">
            <v>99.86797399033055</v>
          </cell>
        </row>
        <row r="137">
          <cell r="C137">
            <v>96.91895000715789</v>
          </cell>
          <cell r="D137">
            <v>105.79697995855841</v>
          </cell>
          <cell r="E137">
            <v>100.66652344769658</v>
          </cell>
          <cell r="F137">
            <v>95.5548322728849</v>
          </cell>
          <cell r="G137">
            <v>102.63683325305695</v>
          </cell>
          <cell r="H137">
            <v>104.84833550866385</v>
          </cell>
          <cell r="I137">
            <v>97.33224112631511</v>
          </cell>
          <cell r="J137">
            <v>71.71855550287059</v>
          </cell>
          <cell r="K137">
            <v>107.97250375929993</v>
          </cell>
          <cell r="L137">
            <v>130.61662055740697</v>
          </cell>
          <cell r="M137">
            <v>102.2142915993403</v>
          </cell>
          <cell r="N137">
            <v>101.66772115061576</v>
          </cell>
          <cell r="O137">
            <v>99.61515331949617</v>
          </cell>
        </row>
        <row r="138">
          <cell r="C138">
            <v>96.93860483712004</v>
          </cell>
          <cell r="D138">
            <v>106.00934015713376</v>
          </cell>
          <cell r="E138">
            <v>101.00668837548088</v>
          </cell>
          <cell r="F138">
            <v>95.54918165449142</v>
          </cell>
          <cell r="G138">
            <v>102.63500020401685</v>
          </cell>
          <cell r="H138">
            <v>104.95815999759456</v>
          </cell>
          <cell r="I138">
            <v>97.0207901328919</v>
          </cell>
          <cell r="J138">
            <v>71.56807613397135</v>
          </cell>
          <cell r="K138">
            <v>107.86921457640261</v>
          </cell>
          <cell r="L138">
            <v>131.43481667967976</v>
          </cell>
          <cell r="M138">
            <v>104.11027962129391</v>
          </cell>
          <cell r="N138">
            <v>101.93276726398635</v>
          </cell>
          <cell r="O138">
            <v>99.69806617370385</v>
          </cell>
        </row>
        <row r="139">
          <cell r="C139">
            <v>96.95527922734081</v>
          </cell>
          <cell r="D139">
            <v>105.98147734916836</v>
          </cell>
          <cell r="E139">
            <v>101.11049149424123</v>
          </cell>
          <cell r="F139">
            <v>95.54467190453273</v>
          </cell>
          <cell r="G139">
            <v>102.50816990065223</v>
          </cell>
          <cell r="H139">
            <v>104.99135220446419</v>
          </cell>
          <cell r="I139">
            <v>97.15177147171268</v>
          </cell>
          <cell r="J139">
            <v>71.56047570691497</v>
          </cell>
          <cell r="K139">
            <v>107.95318829239393</v>
          </cell>
          <cell r="L139">
            <v>131.43481667967976</v>
          </cell>
          <cell r="M139">
            <v>104.16516402901493</v>
          </cell>
          <cell r="N139">
            <v>102.26547682003161</v>
          </cell>
          <cell r="O139">
            <v>99.72409684092229</v>
          </cell>
        </row>
        <row r="140">
          <cell r="C140">
            <v>96.73186477962673</v>
          </cell>
          <cell r="D140">
            <v>106.6169280016925</v>
          </cell>
          <cell r="E140">
            <v>101.24983422989239</v>
          </cell>
          <cell r="F140">
            <v>95.3941617130869</v>
          </cell>
          <cell r="G140">
            <v>102.01590956816328</v>
          </cell>
          <cell r="H140">
            <v>105.38783439306978</v>
          </cell>
          <cell r="I140">
            <v>97.3393349598537</v>
          </cell>
          <cell r="J140">
            <v>71.63023845963335</v>
          </cell>
          <cell r="K140">
            <v>107.68217749442867</v>
          </cell>
          <cell r="L140">
            <v>131.43481667967976</v>
          </cell>
          <cell r="M140">
            <v>104.43824478869381</v>
          </cell>
          <cell r="N140">
            <v>103.28632511516176</v>
          </cell>
          <cell r="O140">
            <v>99.67715879015017</v>
          </cell>
        </row>
        <row r="141">
          <cell r="C141">
            <v>97.44911304779522</v>
          </cell>
          <cell r="D141">
            <v>107.07977815840746</v>
          </cell>
          <cell r="E141">
            <v>101.6355224488815</v>
          </cell>
          <cell r="F141">
            <v>95.39102712456655</v>
          </cell>
          <cell r="G141">
            <v>102.42107492407827</v>
          </cell>
          <cell r="H141">
            <v>105.71233703515567</v>
          </cell>
          <cell r="I141">
            <v>97.50217705823535</v>
          </cell>
          <cell r="J141">
            <v>71.6883104029882</v>
          </cell>
          <cell r="K141">
            <v>108.38311819413956</v>
          </cell>
          <cell r="L141">
            <v>140.8491325239235</v>
          </cell>
          <cell r="M141">
            <v>107.78144705245822</v>
          </cell>
          <cell r="N141">
            <v>104.05733730823695</v>
          </cell>
          <cell r="O141">
            <v>100.65090716047911</v>
          </cell>
        </row>
        <row r="142">
          <cell r="C142">
            <v>98.05814558450471</v>
          </cell>
          <cell r="D142">
            <v>107.21974073515909</v>
          </cell>
          <cell r="E142">
            <v>102.09556159729964</v>
          </cell>
          <cell r="F142">
            <v>95.39461197555438</v>
          </cell>
          <cell r="G142">
            <v>103.3565255226931</v>
          </cell>
          <cell r="H142">
            <v>105.965827039188</v>
          </cell>
          <cell r="I142">
            <v>97.95605785788173</v>
          </cell>
          <cell r="J142">
            <v>71.6883104029882</v>
          </cell>
          <cell r="K142">
            <v>108.13191926636311</v>
          </cell>
          <cell r="L142">
            <v>140.84813594399992</v>
          </cell>
          <cell r="M142">
            <v>107.90202697202467</v>
          </cell>
          <cell r="N142">
            <v>104.41325178960955</v>
          </cell>
          <cell r="O142">
            <v>101.04239845467306</v>
          </cell>
        </row>
        <row r="143">
          <cell r="C143">
            <v>99.0894606790725</v>
          </cell>
          <cell r="D143">
            <v>107.45371434907858</v>
          </cell>
          <cell r="E143">
            <v>103.47237661956841</v>
          </cell>
          <cell r="F143">
            <v>95.9046222632561</v>
          </cell>
          <cell r="G143">
            <v>106.23846676496069</v>
          </cell>
          <cell r="H143">
            <v>107.97696985739569</v>
          </cell>
          <cell r="I143">
            <v>98.45522979847627</v>
          </cell>
          <cell r="J143">
            <v>71.91988929159558</v>
          </cell>
          <cell r="K143">
            <v>108.37173116619681</v>
          </cell>
          <cell r="L143">
            <v>140.84813594399992</v>
          </cell>
          <cell r="M143">
            <v>108.19978042255242</v>
          </cell>
          <cell r="N143">
            <v>104.48569719547983</v>
          </cell>
          <cell r="O143">
            <v>101.96985719615826</v>
          </cell>
        </row>
        <row r="144">
          <cell r="C144">
            <v>119.02935577627284</v>
          </cell>
          <cell r="D144">
            <v>115.93388283807758</v>
          </cell>
          <cell r="E144">
            <v>150.94432008982596</v>
          </cell>
          <cell r="F144">
            <v>98.71973971658035</v>
          </cell>
          <cell r="G144">
            <v>134.77597567293705</v>
          </cell>
          <cell r="H144">
            <v>121.95357435328788</v>
          </cell>
          <cell r="I144">
            <v>117.28674166598117</v>
          </cell>
          <cell r="J144">
            <v>72.9174114941562</v>
          </cell>
          <cell r="K144">
            <v>138.35156834206637</v>
          </cell>
          <cell r="L144">
            <v>140.84813594399992</v>
          </cell>
          <cell r="M144">
            <v>118.87119108449342</v>
          </cell>
          <cell r="N144">
            <v>118.73307990837371</v>
          </cell>
          <cell r="O144">
            <v>118.7329364012245</v>
          </cell>
        </row>
        <row r="145">
          <cell r="C145">
            <v>136.32038466142657</v>
          </cell>
          <cell r="D145">
            <v>124.29102293364005</v>
          </cell>
          <cell r="E145">
            <v>166.98760102816067</v>
          </cell>
          <cell r="F145">
            <v>103.46144599459308</v>
          </cell>
          <cell r="G145">
            <v>147.06821139057598</v>
          </cell>
          <cell r="H145">
            <v>126.05278293492447</v>
          </cell>
          <cell r="I145">
            <v>119.99669843212659</v>
          </cell>
          <cell r="J145">
            <v>73.0485783570761</v>
          </cell>
          <cell r="K145">
            <v>160.93947057137103</v>
          </cell>
          <cell r="L145">
            <v>141.34091960674849</v>
          </cell>
          <cell r="M145">
            <v>129.91014820196034</v>
          </cell>
          <cell r="N145">
            <v>137.0424103864628</v>
          </cell>
          <cell r="O145">
            <v>129.65419723026395</v>
          </cell>
        </row>
        <row r="146">
          <cell r="C146">
            <v>148.6904195368135</v>
          </cell>
          <cell r="D146">
            <v>136.98755742903734</v>
          </cell>
          <cell r="E146">
            <v>180.45586408123873</v>
          </cell>
          <cell r="F146">
            <v>106.32900473910352</v>
          </cell>
          <cell r="G146">
            <v>158.93085160697174</v>
          </cell>
          <cell r="H146">
            <v>136.76043033598214</v>
          </cell>
          <cell r="I146">
            <v>154.32541428425625</v>
          </cell>
          <cell r="J146">
            <v>73.97257630771423</v>
          </cell>
          <cell r="K146">
            <v>166.07510575544387</v>
          </cell>
          <cell r="L146">
            <v>141.34091960674849</v>
          </cell>
          <cell r="M146">
            <v>147.89167960369875</v>
          </cell>
          <cell r="N146">
            <v>150.84284990499322</v>
          </cell>
          <cell r="O146">
            <v>141.36410705174455</v>
          </cell>
        </row>
        <row r="158">
          <cell r="C158">
            <v>0.6073094483454209</v>
          </cell>
          <cell r="D158">
            <v>0.6256109328211567</v>
          </cell>
          <cell r="E158">
            <v>0.5177102245715116</v>
          </cell>
          <cell r="F158">
            <v>0.876919798577194</v>
          </cell>
          <cell r="G158">
            <v>0.5595629685432254</v>
          </cell>
          <cell r="H158">
            <v>0.6363240874259576</v>
          </cell>
          <cell r="I158">
            <v>0.4767550258215746</v>
          </cell>
          <cell r="J158">
            <v>1.334934377451729</v>
          </cell>
          <cell r="K158">
            <v>0.5244751961546813</v>
          </cell>
          <cell r="L158">
            <v>0.7066717903949918</v>
          </cell>
          <cell r="M158">
            <v>0.5921503275103168</v>
          </cell>
          <cell r="N158">
            <v>0.5953534279670963</v>
          </cell>
          <cell r="O158">
            <v>0.6282152432114367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ights 1"/>
      <sheetName val="weights 2"/>
      <sheetName val="February 2019"/>
      <sheetName val="March 2019"/>
      <sheetName val="April 2019"/>
      <sheetName val="May 2019"/>
      <sheetName val="June 2019"/>
      <sheetName val="July 2019"/>
      <sheetName val="August 2019"/>
      <sheetName val="Sept 2019"/>
      <sheetName val="Oct 2019"/>
      <sheetName val="Nov 2019"/>
      <sheetName val="Dec 2019"/>
      <sheetName val="jan 2020"/>
      <sheetName val="feb 2020"/>
      <sheetName val="Mar 2020"/>
      <sheetName val="April 2020"/>
      <sheetName val="May 2020"/>
      <sheetName val="June 2020"/>
      <sheetName val="July 2020"/>
      <sheetName val="Aug 2020"/>
      <sheetName val="Sept 2020"/>
      <sheetName val="Oct 2020"/>
      <sheetName val="Nov 2020"/>
      <sheetName val="Dec 2020"/>
      <sheetName val="Jan 2021"/>
      <sheetName val="Feb 2021"/>
      <sheetName val="Mar 2021"/>
      <sheetName val="Apr 2021"/>
      <sheetName val="May 2021"/>
      <sheetName val="Jun 2021"/>
      <sheetName val="indices 1"/>
      <sheetName val="indichan"/>
      <sheetName val="current groups"/>
      <sheetName val="subgroups"/>
      <sheetName val="CPI 1 "/>
      <sheetName val="CPI 2 REBASED "/>
      <sheetName val="CPI 3"/>
      <sheetName val="Provincial CPIs I"/>
      <sheetName val="Provincial Month on Month Rates"/>
      <sheetName val="Provincial Year on Year Rates"/>
      <sheetName val="Sheet2"/>
      <sheetName val="Sheet1"/>
      <sheetName val="CPI Graphs "/>
      <sheetName val="mm july 2020 contributions"/>
      <sheetName val="Sheet3"/>
      <sheetName val="yy july 2020 contributions"/>
      <sheetName val="Province and Codes"/>
    </sheetNames>
    <sheetDataSet>
      <sheetData sheetId="38">
        <row r="27">
          <cell r="C27">
            <v>1774.8183755819898</v>
          </cell>
          <cell r="D27">
            <v>2025.3842233172359</v>
          </cell>
          <cell r="E27">
            <v>2438.7163060191306</v>
          </cell>
          <cell r="F27">
            <v>1861.5322058054112</v>
          </cell>
          <cell r="G27">
            <v>2048.8102230157197</v>
          </cell>
          <cell r="H27">
            <v>2145.658497162192</v>
          </cell>
          <cell r="I27">
            <v>1675.9803687116603</v>
          </cell>
          <cell r="J27">
            <v>1863.2546741304081</v>
          </cell>
          <cell r="K27">
            <v>2116.1505229244817</v>
          </cell>
          <cell r="L27">
            <v>1885.649833270488</v>
          </cell>
          <cell r="M27">
            <v>1958.7164585565165</v>
          </cell>
        </row>
        <row r="39">
          <cell r="C39">
            <v>2766.5026049866237</v>
          </cell>
          <cell r="D39">
            <v>3161.353165378249</v>
          </cell>
          <cell r="E39">
            <v>3698.1224034334596</v>
          </cell>
          <cell r="F39">
            <v>2888.148772353958</v>
          </cell>
          <cell r="G39">
            <v>3184.668830982921</v>
          </cell>
          <cell r="H39">
            <v>3227.182510247188</v>
          </cell>
          <cell r="I39">
            <v>2366.161647032243</v>
          </cell>
          <cell r="J39">
            <v>2753.335110719519</v>
          </cell>
          <cell r="K39">
            <v>3197.881091246781</v>
          </cell>
          <cell r="L39">
            <v>2874.4988397612324</v>
          </cell>
          <cell r="M39">
            <v>2986.442841538458</v>
          </cell>
        </row>
        <row r="40">
          <cell r="C40">
            <v>2811.086693262308</v>
          </cell>
          <cell r="D40">
            <v>3229.606076642644</v>
          </cell>
          <cell r="E40">
            <v>3797.0391913138133</v>
          </cell>
          <cell r="F40">
            <v>2933.651096552866</v>
          </cell>
          <cell r="G40">
            <v>3303.301710995804</v>
          </cell>
          <cell r="H40">
            <v>3318.9599099126194</v>
          </cell>
          <cell r="I40">
            <v>2418.7663865991017</v>
          </cell>
          <cell r="J40">
            <v>2826.838705003021</v>
          </cell>
          <cell r="K40">
            <v>3275.2605481721575</v>
          </cell>
          <cell r="L40">
            <v>2961.1079915877535</v>
          </cell>
          <cell r="M40">
            <v>3062.934714195257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76"/>
  <sheetViews>
    <sheetView tabSelected="1" workbookViewId="0" topLeftCell="A1">
      <pane xSplit="2" ySplit="4" topLeftCell="C17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76" sqref="O176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10.00390625" style="7" bestFit="1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31.304130770747996</v>
      </c>
      <c r="D4" s="22">
        <v>4.900016548039428</v>
      </c>
      <c r="E4" s="22">
        <v>4.3459495819977</v>
      </c>
      <c r="F4" s="22">
        <v>27.624259296337037</v>
      </c>
      <c r="G4" s="22">
        <v>5.288608119776438</v>
      </c>
      <c r="H4" s="22">
        <v>1.4238415288433024</v>
      </c>
      <c r="I4" s="22">
        <v>8.394706536547227</v>
      </c>
      <c r="J4" s="22">
        <v>2.6548579684021067</v>
      </c>
      <c r="K4" s="22">
        <v>2.2688956368227204</v>
      </c>
      <c r="L4" s="22">
        <v>4.253192936027786</v>
      </c>
      <c r="M4" s="22">
        <v>1.0808192579877245</v>
      </c>
      <c r="N4" s="22">
        <v>6.460721818470498</v>
      </c>
      <c r="O4" s="22">
        <f>SUM(C4:N4)</f>
        <v>99.99999999999999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 hidden="1">
      <c r="B6" s="51">
        <v>2009</v>
      </c>
      <c r="C6" s="27">
        <f>AVERAGE(C13:C24)</f>
        <v>52.88876512056714</v>
      </c>
      <c r="D6" s="27">
        <f aca="true" t="shared" si="0" ref="D6:O6">AVERAGE(D13:D24)</f>
        <v>49.60260086023869</v>
      </c>
      <c r="E6" s="27">
        <f t="shared" si="0"/>
        <v>54.38411674041512</v>
      </c>
      <c r="F6" s="27">
        <f t="shared" si="0"/>
        <v>67.95997808020195</v>
      </c>
      <c r="G6" s="27">
        <f t="shared" si="0"/>
        <v>58.072942515543076</v>
      </c>
      <c r="H6" s="27">
        <f t="shared" si="0"/>
        <v>61.870075104753084</v>
      </c>
      <c r="I6" s="27">
        <f t="shared" si="0"/>
        <v>40.074983245009406</v>
      </c>
      <c r="J6" s="27" t="e">
        <f t="shared" si="0"/>
        <v>#REF!</v>
      </c>
      <c r="K6" s="27">
        <f t="shared" si="0"/>
        <v>53.19080527112218</v>
      </c>
      <c r="L6" s="27" t="e">
        <f t="shared" si="0"/>
        <v>#REF!</v>
      </c>
      <c r="M6" s="27">
        <f t="shared" si="0"/>
        <v>47.992803892278175</v>
      </c>
      <c r="N6" s="27">
        <f t="shared" si="0"/>
        <v>55.39496684201021</v>
      </c>
      <c r="O6" s="27">
        <f t="shared" si="0"/>
        <v>56.2372581869919</v>
      </c>
      <c r="P6" s="52"/>
      <c r="Q6" s="53"/>
    </row>
    <row r="7" spans="2:18" s="25" customFormat="1" ht="12.75" hidden="1">
      <c r="B7" s="51">
        <v>2010</v>
      </c>
      <c r="C7" s="27">
        <f>AVERAGE(C26:C37)</f>
        <v>54.91406965643472</v>
      </c>
      <c r="D7" s="27">
        <f aca="true" t="shared" si="1" ref="D7:O7">AVERAGE(D26:D37)</f>
        <v>54.84288798400934</v>
      </c>
      <c r="E7" s="27">
        <f t="shared" si="1"/>
        <v>50.80702908495686</v>
      </c>
      <c r="F7" s="27">
        <f t="shared" si="1"/>
        <v>73.39101094269255</v>
      </c>
      <c r="G7" s="27">
        <f t="shared" si="1"/>
        <v>54.808676886405145</v>
      </c>
      <c r="H7" s="27">
        <f t="shared" si="1"/>
        <v>62.16258193953416</v>
      </c>
      <c r="I7" s="27">
        <f t="shared" si="1"/>
        <v>41.94119683905229</v>
      </c>
      <c r="J7" s="27">
        <f t="shared" si="1"/>
        <v>121.56751396318866</v>
      </c>
      <c r="K7" s="27">
        <f t="shared" si="1"/>
        <v>52.10479517808341</v>
      </c>
      <c r="L7" s="27">
        <f t="shared" si="1"/>
        <v>58.972870948904735</v>
      </c>
      <c r="M7" s="27">
        <f t="shared" si="1"/>
        <v>52.6040614812901</v>
      </c>
      <c r="N7" s="27">
        <f t="shared" si="1"/>
        <v>54.96891033185997</v>
      </c>
      <c r="O7" s="27">
        <f t="shared" si="1"/>
        <v>57.94376591158336</v>
      </c>
      <c r="P7" s="52"/>
      <c r="Q7" s="66">
        <v>3.0556510559630112</v>
      </c>
      <c r="R7" s="66"/>
    </row>
    <row r="8" spans="2:18" s="25" customFormat="1" ht="12.75" hidden="1">
      <c r="B8" s="51">
        <v>2011</v>
      </c>
      <c r="C8" s="27">
        <f>AVERAGE(C39:C50)</f>
        <v>57.105271435586</v>
      </c>
      <c r="D8" s="27">
        <f aca="true" t="shared" si="2" ref="D8:O8">AVERAGE(D39:D50)</f>
        <v>57.513765097367695</v>
      </c>
      <c r="E8" s="27">
        <f t="shared" si="2"/>
        <v>51.607670448011284</v>
      </c>
      <c r="F8" s="27">
        <f t="shared" si="2"/>
        <v>76.66433313397208</v>
      </c>
      <c r="G8" s="27">
        <f t="shared" si="2"/>
        <v>55.27351643340381</v>
      </c>
      <c r="H8" s="27">
        <f t="shared" si="2"/>
        <v>61.98555766986083</v>
      </c>
      <c r="I8" s="27">
        <f t="shared" si="2"/>
        <v>45.083979532931295</v>
      </c>
      <c r="J8" s="27">
        <f t="shared" si="2"/>
        <v>123.53629752717092</v>
      </c>
      <c r="K8" s="27">
        <f t="shared" si="2"/>
        <v>52.19972223967151</v>
      </c>
      <c r="L8" s="27">
        <f t="shared" si="2"/>
        <v>61.31158931955279</v>
      </c>
      <c r="M8" s="27">
        <f t="shared" si="2"/>
        <v>55.207881289464524</v>
      </c>
      <c r="N8" s="27">
        <f t="shared" si="2"/>
        <v>57.41603977033259</v>
      </c>
      <c r="O8" s="27">
        <f t="shared" si="2"/>
        <v>59.9589326336722</v>
      </c>
      <c r="P8" s="52"/>
      <c r="Q8" s="66">
        <v>3.4741265155592345</v>
      </c>
      <c r="R8" s="66"/>
    </row>
    <row r="9" spans="2:18" s="25" customFormat="1" ht="12.75" hidden="1">
      <c r="B9" s="51">
        <v>2012</v>
      </c>
      <c r="C9" s="27">
        <f>AVERAGE(C52:C63)</f>
        <v>59.742118061758276</v>
      </c>
      <c r="D9" s="27">
        <f aca="true" t="shared" si="3" ref="D9:O9">AVERAGE(D52:D63)</f>
        <v>61.1266131532532</v>
      </c>
      <c r="E9" s="27">
        <f t="shared" si="3"/>
        <v>52.02554419226843</v>
      </c>
      <c r="F9" s="27">
        <f t="shared" si="3"/>
        <v>85.71303636237762</v>
      </c>
      <c r="G9" s="27">
        <f t="shared" si="3"/>
        <v>55.934898698911894</v>
      </c>
      <c r="H9" s="27">
        <f t="shared" si="3"/>
        <v>62.96260717806771</v>
      </c>
      <c r="I9" s="27">
        <f t="shared" si="3"/>
        <v>45.960604659586835</v>
      </c>
      <c r="J9" s="27">
        <f t="shared" si="3"/>
        <v>133.1612729513397</v>
      </c>
      <c r="K9" s="27">
        <f t="shared" si="3"/>
        <v>52.51494987181777</v>
      </c>
      <c r="L9" s="27">
        <f t="shared" si="3"/>
        <v>67.03832726471357</v>
      </c>
      <c r="M9" s="27">
        <f t="shared" si="3"/>
        <v>58.59898661016169</v>
      </c>
      <c r="N9" s="27">
        <f t="shared" si="3"/>
        <v>59.04088434356956</v>
      </c>
      <c r="O9" s="27">
        <f t="shared" si="3"/>
        <v>62.1900568130524</v>
      </c>
      <c r="P9" s="52"/>
      <c r="Q9" s="66">
        <v>3.72511667895397</v>
      </c>
      <c r="R9" s="66"/>
    </row>
    <row r="10" spans="2:18" s="25" customFormat="1" ht="12.75">
      <c r="B10" s="51">
        <v>2019</v>
      </c>
      <c r="C10" s="27">
        <f>AVERAGE(C144:C155)</f>
        <v>295.6901794490422</v>
      </c>
      <c r="D10" s="27">
        <f aca="true" t="shared" si="4" ref="D10:O10">AVERAGE(D144:D155)</f>
        <v>293.6117987720169</v>
      </c>
      <c r="E10" s="27">
        <f t="shared" si="4"/>
        <v>269.4863390463102</v>
      </c>
      <c r="F10" s="27">
        <f t="shared" si="4"/>
        <v>163.13906834934463</v>
      </c>
      <c r="G10" s="27">
        <f t="shared" si="4"/>
        <v>262.6986685865091</v>
      </c>
      <c r="H10" s="27">
        <f t="shared" si="4"/>
        <v>300.4846210570366</v>
      </c>
      <c r="I10" s="27">
        <f t="shared" si="4"/>
        <v>252.1357796485726</v>
      </c>
      <c r="J10" s="27">
        <f t="shared" si="4"/>
        <v>186.9183604521395</v>
      </c>
      <c r="K10" s="27">
        <f t="shared" si="4"/>
        <v>270.67170508169204</v>
      </c>
      <c r="L10" s="27">
        <f t="shared" si="4"/>
        <v>127.04423616296434</v>
      </c>
      <c r="M10" s="27">
        <f t="shared" si="4"/>
        <v>241.86502216987353</v>
      </c>
      <c r="N10" s="27">
        <f t="shared" si="4"/>
        <v>279.3831504004652</v>
      </c>
      <c r="O10" s="27">
        <f t="shared" si="4"/>
        <v>240.27126663679215</v>
      </c>
      <c r="P10" s="52"/>
      <c r="Q10" s="66"/>
      <c r="R10" s="66"/>
    </row>
    <row r="11" spans="2:18" s="25" customFormat="1" ht="12.75">
      <c r="B11" s="51">
        <v>2020</v>
      </c>
      <c r="C11" s="27">
        <f>AVERAGE(C157:C168)</f>
        <v>2072.800236624719</v>
      </c>
      <c r="D11" s="27">
        <f aca="true" t="shared" si="5" ref="D11:O11">AVERAGE(D157:D168)</f>
        <v>2185.150640270584</v>
      </c>
      <c r="E11" s="27">
        <f t="shared" si="5"/>
        <v>2015.07418114713</v>
      </c>
      <c r="F11" s="27">
        <f t="shared" si="5"/>
        <v>663.0011588373138</v>
      </c>
      <c r="G11" s="27">
        <f t="shared" si="5"/>
        <v>1710.378121617996</v>
      </c>
      <c r="H11" s="27">
        <f t="shared" si="5"/>
        <v>2345.5080716043235</v>
      </c>
      <c r="I11" s="27">
        <f t="shared" si="5"/>
        <v>1481.0014084957163</v>
      </c>
      <c r="J11" s="27">
        <f t="shared" si="5"/>
        <v>2655.7692032918194</v>
      </c>
      <c r="K11" s="27">
        <f t="shared" si="5"/>
        <v>1808.5222621882483</v>
      </c>
      <c r="L11" s="27">
        <f t="shared" si="5"/>
        <v>546.9985330375831</v>
      </c>
      <c r="M11" s="27">
        <f t="shared" si="5"/>
        <v>1590.8625937690967</v>
      </c>
      <c r="N11" s="27">
        <f t="shared" si="5"/>
        <v>2356.413677852627</v>
      </c>
      <c r="O11" s="27">
        <f t="shared" si="5"/>
        <v>1579.086311000736</v>
      </c>
      <c r="P11" s="52"/>
      <c r="Q11" s="66">
        <f>O11/O10*100-100</f>
        <v>557.2098000331324</v>
      </c>
      <c r="R11" s="66"/>
    </row>
    <row r="12" spans="1:17" s="25" customFormat="1" ht="13.5" hidden="1">
      <c r="A12" s="51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2"/>
      <c r="Q12" s="53"/>
    </row>
    <row r="13" spans="1:17" s="25" customFormat="1" ht="12.75" hidden="1">
      <c r="A13" s="5">
        <v>2009</v>
      </c>
      <c r="B13" s="26" t="s">
        <v>144</v>
      </c>
      <c r="C13" s="27">
        <f>'[1]Sheet1'!C17*'[1]Sheet1'!C$158</f>
        <v>59.593012736334096</v>
      </c>
      <c r="D13" s="27">
        <f>'[1]Sheet1'!D17*'[1]Sheet1'!D$158</f>
        <v>54.31754255106499</v>
      </c>
      <c r="E13" s="27">
        <f>'[1]Sheet1'!E17*'[1]Sheet1'!E$158</f>
        <v>63.451092057335956</v>
      </c>
      <c r="F13" s="27">
        <f>'[1]Sheet1'!F17*'[1]Sheet1'!F$158</f>
        <v>63.478006577046095</v>
      </c>
      <c r="G13" s="27">
        <f>'[1]Sheet1'!G17*'[1]Sheet1'!G$158</f>
        <v>58.40430336423071</v>
      </c>
      <c r="H13" s="27">
        <f>'[1]Sheet1'!H17*'[1]Sheet1'!H$158</f>
        <v>66.84946574727086</v>
      </c>
      <c r="I13" s="27">
        <f>'[1]Sheet1'!I17*'[1]Sheet1'!I$158</f>
        <v>37.44142201040245</v>
      </c>
      <c r="J13" s="27" t="e">
        <f>'[1]Sheet1'!J17*'[1]Sheet1'!J$158</f>
        <v>#REF!</v>
      </c>
      <c r="K13" s="27">
        <f>'[1]Sheet1'!K17*'[1]Sheet1'!K$158</f>
        <v>51.98333850613966</v>
      </c>
      <c r="L13" s="27" t="e">
        <f>'[1]Sheet1'!L17*'[1]Sheet1'!L$158</f>
        <v>#REF!</v>
      </c>
      <c r="M13" s="27">
        <f>'[1]Sheet1'!M17*'[1]Sheet1'!M$158</f>
        <v>48.86109726387202</v>
      </c>
      <c r="N13" s="27">
        <f>'[1]Sheet1'!N17*'[1]Sheet1'!N$158</f>
        <v>56.58994912466887</v>
      </c>
      <c r="O13" s="27">
        <f>'[1]Sheet1'!O17*'[1]Sheet1'!O$158</f>
        <v>59.621192799789064</v>
      </c>
      <c r="P13" s="52"/>
      <c r="Q13" s="53"/>
    </row>
    <row r="14" spans="1:17" s="25" customFormat="1" ht="12.75" hidden="1">
      <c r="A14" s="51"/>
      <c r="B14" s="26" t="s">
        <v>134</v>
      </c>
      <c r="C14" s="27">
        <f>'[1]Sheet1'!C18*'[1]Sheet1'!C$158</f>
        <v>57.29712469180063</v>
      </c>
      <c r="D14" s="27">
        <f>'[1]Sheet1'!D18*'[1]Sheet1'!D$158</f>
        <v>51.5432417176808</v>
      </c>
      <c r="E14" s="27">
        <f>'[1]Sheet1'!E18*'[1]Sheet1'!E$158</f>
        <v>61.30715807207796</v>
      </c>
      <c r="F14" s="27">
        <f>'[1]Sheet1'!F18*'[1]Sheet1'!F$158</f>
        <v>63.37136383623008</v>
      </c>
      <c r="G14" s="27">
        <f>'[1]Sheet1'!G18*'[1]Sheet1'!G$158</f>
        <v>58.93613516286664</v>
      </c>
      <c r="H14" s="27">
        <f>'[1]Sheet1'!H18*'[1]Sheet1'!H$158</f>
        <v>61.632379007683376</v>
      </c>
      <c r="I14" s="27">
        <f>'[1]Sheet1'!I18*'[1]Sheet1'!I$158</f>
        <v>36.26047508105315</v>
      </c>
      <c r="J14" s="27" t="e">
        <f>'[1]Sheet1'!J18*'[1]Sheet1'!J$158</f>
        <v>#REF!</v>
      </c>
      <c r="K14" s="27">
        <f>'[1]Sheet1'!K18*'[1]Sheet1'!K$158</f>
        <v>53.23904016979172</v>
      </c>
      <c r="L14" s="27" t="e">
        <f>'[1]Sheet1'!L18*'[1]Sheet1'!L$158</f>
        <v>#REF!</v>
      </c>
      <c r="M14" s="27">
        <f>'[1]Sheet1'!M18*'[1]Sheet1'!M$158</f>
        <v>46.96046412759941</v>
      </c>
      <c r="N14" s="27">
        <f>'[1]Sheet1'!N18*'[1]Sheet1'!N$158</f>
        <v>56.45676291031987</v>
      </c>
      <c r="O14" s="27">
        <f>'[1]Sheet1'!O18*'[1]Sheet1'!O$158</f>
        <v>57.751248930317054</v>
      </c>
      <c r="P14" s="52">
        <v>-3.1363744696476914</v>
      </c>
      <c r="Q14" s="53"/>
    </row>
    <row r="15" spans="1:17" s="25" customFormat="1" ht="12.75" hidden="1">
      <c r="A15" s="51"/>
      <c r="B15" s="26" t="s">
        <v>135</v>
      </c>
      <c r="C15" s="27">
        <f>'[1]Sheet1'!C19*'[1]Sheet1'!C$158</f>
        <v>54.06903391330917</v>
      </c>
      <c r="D15" s="27">
        <f>'[1]Sheet1'!D19*'[1]Sheet1'!D$158</f>
        <v>48.37355471582445</v>
      </c>
      <c r="E15" s="27">
        <f>'[1]Sheet1'!E19*'[1]Sheet1'!E$158</f>
        <v>57.76101252829281</v>
      </c>
      <c r="F15" s="27">
        <f>'[1]Sheet1'!F19*'[1]Sheet1'!F$158</f>
        <v>63.23345277489052</v>
      </c>
      <c r="G15" s="27">
        <f>'[1]Sheet1'!G19*'[1]Sheet1'!G$158</f>
        <v>59.674629476412235</v>
      </c>
      <c r="H15" s="27">
        <f>'[1]Sheet1'!H19*'[1]Sheet1'!H$158</f>
        <v>61.47231645940891</v>
      </c>
      <c r="I15" s="27">
        <f>'[1]Sheet1'!I19*'[1]Sheet1'!I$158</f>
        <v>36.28072183387642</v>
      </c>
      <c r="J15" s="27" t="e">
        <f>'[1]Sheet1'!J19*'[1]Sheet1'!J$158</f>
        <v>#REF!</v>
      </c>
      <c r="K15" s="27">
        <f>'[1]Sheet1'!K19*'[1]Sheet1'!K$158</f>
        <v>52.952647754344284</v>
      </c>
      <c r="L15" s="27" t="e">
        <f>'[1]Sheet1'!L19*'[1]Sheet1'!L$158</f>
        <v>#REF!</v>
      </c>
      <c r="M15" s="27">
        <f>'[1]Sheet1'!M19*'[1]Sheet1'!M$158</f>
        <v>48.877844757860295</v>
      </c>
      <c r="N15" s="27">
        <f>'[1]Sheet1'!N19*'[1]Sheet1'!N$158</f>
        <v>55.24355994921012</v>
      </c>
      <c r="O15" s="27">
        <f>'[1]Sheet1'!O19*'[1]Sheet1'!O$158</f>
        <v>56.002525615406675</v>
      </c>
      <c r="P15" s="52">
        <v>-3.028026834571847</v>
      </c>
      <c r="Q15" s="53"/>
    </row>
    <row r="16" spans="1:17" s="25" customFormat="1" ht="12.75" hidden="1">
      <c r="A16" s="51"/>
      <c r="B16" s="26" t="s">
        <v>136</v>
      </c>
      <c r="C16" s="27">
        <f>'[1]Sheet1'!C20*'[1]Sheet1'!C$158</f>
        <v>52.49428146243293</v>
      </c>
      <c r="D16" s="27">
        <f>'[1]Sheet1'!D20*'[1]Sheet1'!D$158</f>
        <v>47.12799342582464</v>
      </c>
      <c r="E16" s="27">
        <f>'[1]Sheet1'!E20*'[1]Sheet1'!E$158</f>
        <v>55.85651520835119</v>
      </c>
      <c r="F16" s="27">
        <f>'[1]Sheet1'!F20*'[1]Sheet1'!F$158</f>
        <v>67.32390383312642</v>
      </c>
      <c r="G16" s="27">
        <f>'[1]Sheet1'!G20*'[1]Sheet1'!G$158</f>
        <v>59.48511006599766</v>
      </c>
      <c r="H16" s="27">
        <f>'[1]Sheet1'!H20*'[1]Sheet1'!H$158</f>
        <v>59.68888876007345</v>
      </c>
      <c r="I16" s="27">
        <f>'[1]Sheet1'!I20*'[1]Sheet1'!I$158</f>
        <v>36.74872758554654</v>
      </c>
      <c r="J16" s="27">
        <f>'[1]Sheet1'!J20*'[1]Sheet1'!J$158</f>
        <v>130.71515526509154</v>
      </c>
      <c r="K16" s="27">
        <f>'[1]Sheet1'!K20*'[1]Sheet1'!K$158</f>
        <v>53.04359506930308</v>
      </c>
      <c r="L16" s="27">
        <f>'[1]Sheet1'!L20*'[1]Sheet1'!L$158</f>
        <v>56.922557315171574</v>
      </c>
      <c r="M16" s="27">
        <f>'[1]Sheet1'!M20*'[1]Sheet1'!M$158</f>
        <v>46.87281538628472</v>
      </c>
      <c r="N16" s="27">
        <f>'[1]Sheet1'!N20*'[1]Sheet1'!N$158</f>
        <v>54.820390223053856</v>
      </c>
      <c r="O16" s="27">
        <f>'[1]Sheet1'!O20*'[1]Sheet1'!O$158</f>
        <v>55.40997121486298</v>
      </c>
      <c r="P16" s="52">
        <v>-1.0580851381829177</v>
      </c>
      <c r="Q16" s="53"/>
    </row>
    <row r="17" spans="1:17" s="25" customFormat="1" ht="12.75" hidden="1">
      <c r="A17" s="51"/>
      <c r="B17" s="26" t="s">
        <v>137</v>
      </c>
      <c r="C17" s="27">
        <f>'[1]Sheet1'!C21*'[1]Sheet1'!C$158</f>
        <v>52.053583857676365</v>
      </c>
      <c r="D17" s="27">
        <f>'[1]Sheet1'!D21*'[1]Sheet1'!D$158</f>
        <v>47.053750824651004</v>
      </c>
      <c r="E17" s="27">
        <f>'[1]Sheet1'!E21*'[1]Sheet1'!E$158</f>
        <v>52.192563971992804</v>
      </c>
      <c r="F17" s="27">
        <f>'[1]Sheet1'!F21*'[1]Sheet1'!F$158</f>
        <v>67.45394618604028</v>
      </c>
      <c r="G17" s="27">
        <f>'[1]Sheet1'!G21*'[1]Sheet1'!G$158</f>
        <v>56.609548357166496</v>
      </c>
      <c r="H17" s="27">
        <f>'[1]Sheet1'!H21*'[1]Sheet1'!H$158</f>
        <v>60.315387473992295</v>
      </c>
      <c r="I17" s="27">
        <f>'[1]Sheet1'!I21*'[1]Sheet1'!I$158</f>
        <v>37.46679138613637</v>
      </c>
      <c r="J17" s="27">
        <f>'[1]Sheet1'!J21*'[1]Sheet1'!J$158</f>
        <v>130.54339486099133</v>
      </c>
      <c r="K17" s="27">
        <f>'[1]Sheet1'!K21*'[1]Sheet1'!K$158</f>
        <v>53.30643887115135</v>
      </c>
      <c r="L17" s="27">
        <f>'[1]Sheet1'!L21*'[1]Sheet1'!L$158</f>
        <v>54.81196149569855</v>
      </c>
      <c r="M17" s="27">
        <f>'[1]Sheet1'!M21*'[1]Sheet1'!M$158</f>
        <v>46.16083354133109</v>
      </c>
      <c r="N17" s="27">
        <f>'[1]Sheet1'!N21*'[1]Sheet1'!N$158</f>
        <v>55.654453468935415</v>
      </c>
      <c r="O17" s="27">
        <f>'[1]Sheet1'!O21*'[1]Sheet1'!O$158</f>
        <v>54.862048920837886</v>
      </c>
      <c r="P17" s="52">
        <v>-0.9888514323539539</v>
      </c>
      <c r="Q17" s="53"/>
    </row>
    <row r="18" spans="1:17" s="25" customFormat="1" ht="12.75" hidden="1">
      <c r="A18" s="51"/>
      <c r="B18" s="26" t="s">
        <v>138</v>
      </c>
      <c r="C18" s="27">
        <f>'[1]Sheet1'!C22*'[1]Sheet1'!C$158</f>
        <v>51.39766580437998</v>
      </c>
      <c r="D18" s="27">
        <f>'[1]Sheet1'!D22*'[1]Sheet1'!D$158</f>
        <v>49.548608101962266</v>
      </c>
      <c r="E18" s="27">
        <f>'[1]Sheet1'!E22*'[1]Sheet1'!E$158</f>
        <v>51.53156308325174</v>
      </c>
      <c r="F18" s="27">
        <f>'[1]Sheet1'!F22*'[1]Sheet1'!F$158</f>
        <v>67.27501003608656</v>
      </c>
      <c r="G18" s="27">
        <f>'[1]Sheet1'!G22*'[1]Sheet1'!G$158</f>
        <v>56.30606425939651</v>
      </c>
      <c r="H18" s="27">
        <f>'[1]Sheet1'!H22*'[1]Sheet1'!H$158</f>
        <v>61.92492160223845</v>
      </c>
      <c r="I18" s="27">
        <f>'[1]Sheet1'!I22*'[1]Sheet1'!I$158</f>
        <v>40.16818276593204</v>
      </c>
      <c r="J18" s="27">
        <f>'[1]Sheet1'!J22*'[1]Sheet1'!J$158</f>
        <v>131.23678230671769</v>
      </c>
      <c r="K18" s="27">
        <f>'[1]Sheet1'!K22*'[1]Sheet1'!K$158</f>
        <v>52.5347130322363</v>
      </c>
      <c r="L18" s="27">
        <f>'[1]Sheet1'!L22*'[1]Sheet1'!L$158</f>
        <v>55.22224314722645</v>
      </c>
      <c r="M18" s="27">
        <f>'[1]Sheet1'!M22*'[1]Sheet1'!M$158</f>
        <v>47.89517850640392</v>
      </c>
      <c r="N18" s="27">
        <f>'[1]Sheet1'!N22*'[1]Sheet1'!N$158</f>
        <v>55.941792362967384</v>
      </c>
      <c r="O18" s="27">
        <f>'[1]Sheet1'!O22*'[1]Sheet1'!O$158</f>
        <v>55.20297968127007</v>
      </c>
      <c r="P18" s="52">
        <v>0.6214327884912336</v>
      </c>
      <c r="Q18" s="53"/>
    </row>
    <row r="19" spans="1:17" s="25" customFormat="1" ht="12.75" hidden="1">
      <c r="A19" s="51"/>
      <c r="B19" s="26" t="s">
        <v>139</v>
      </c>
      <c r="C19" s="27">
        <f>'[1]Sheet1'!C23*'[1]Sheet1'!C$158</f>
        <v>51.516281337523324</v>
      </c>
      <c r="D19" s="27">
        <f>'[1]Sheet1'!D23*'[1]Sheet1'!D$158</f>
        <v>48.68099710951448</v>
      </c>
      <c r="E19" s="27">
        <f>'[1]Sheet1'!E23*'[1]Sheet1'!E$158</f>
        <v>51.86324083588078</v>
      </c>
      <c r="F19" s="27">
        <f>'[1]Sheet1'!F23*'[1]Sheet1'!F$158</f>
        <v>67.5972438791574</v>
      </c>
      <c r="G19" s="27">
        <f>'[1]Sheet1'!G23*'[1]Sheet1'!G$158</f>
        <v>57.69426212067979</v>
      </c>
      <c r="H19" s="27">
        <f>'[1]Sheet1'!H23*'[1]Sheet1'!H$158</f>
        <v>61.36302105611189</v>
      </c>
      <c r="I19" s="27">
        <f>'[1]Sheet1'!I23*'[1]Sheet1'!I$158</f>
        <v>43.43749526216091</v>
      </c>
      <c r="J19" s="27">
        <f>'[1]Sheet1'!J23*'[1]Sheet1'!J$158</f>
        <v>127.23413918843218</v>
      </c>
      <c r="K19" s="27">
        <f>'[1]Sheet1'!K23*'[1]Sheet1'!K$158</f>
        <v>52.826695713798166</v>
      </c>
      <c r="L19" s="27">
        <f>'[1]Sheet1'!L23*'[1]Sheet1'!L$158</f>
        <v>55.14223716135476</v>
      </c>
      <c r="M19" s="27">
        <f>'[1]Sheet1'!M23*'[1]Sheet1'!M$158</f>
        <v>47.16684610589274</v>
      </c>
      <c r="N19" s="27">
        <f>'[1]Sheet1'!N23*'[1]Sheet1'!N$158</f>
        <v>55.98801147181767</v>
      </c>
      <c r="O19" s="27">
        <f>'[1]Sheet1'!O23*'[1]Sheet1'!O$158</f>
        <v>55.744382904494124</v>
      </c>
      <c r="P19" s="52">
        <v>0.9807500000000005</v>
      </c>
      <c r="Q19" s="53"/>
    </row>
    <row r="20" spans="1:17" s="25" customFormat="1" ht="12.75" hidden="1">
      <c r="A20" s="51"/>
      <c r="B20" s="26" t="s">
        <v>140</v>
      </c>
      <c r="C20" s="27">
        <f>'[1]Sheet1'!C24*'[1]Sheet1'!C$158</f>
        <v>51.53973154878816</v>
      </c>
      <c r="D20" s="27">
        <f>'[1]Sheet1'!D24*'[1]Sheet1'!D$158</f>
        <v>49.139090160414725</v>
      </c>
      <c r="E20" s="27">
        <f>'[1]Sheet1'!E24*'[1]Sheet1'!E$158</f>
        <v>51.71438814835773</v>
      </c>
      <c r="F20" s="27">
        <f>'[1]Sheet1'!F24*'[1]Sheet1'!F$158</f>
        <v>69.67319579703266</v>
      </c>
      <c r="G20" s="27">
        <f>'[1]Sheet1'!G24*'[1]Sheet1'!G$158</f>
        <v>57.818264398255764</v>
      </c>
      <c r="H20" s="27">
        <f>'[1]Sheet1'!H24*'[1]Sheet1'!H$158</f>
        <v>62.40109928331813</v>
      </c>
      <c r="I20" s="27">
        <f>'[1]Sheet1'!I24*'[1]Sheet1'!I$158</f>
        <v>43.15519932420165</v>
      </c>
      <c r="J20" s="27">
        <f>'[1]Sheet1'!J24*'[1]Sheet1'!J$158</f>
        <v>126.90668940781683</v>
      </c>
      <c r="K20" s="27">
        <f>'[1]Sheet1'!K24*'[1]Sheet1'!K$158</f>
        <v>52.66217225266712</v>
      </c>
      <c r="L20" s="27">
        <f>'[1]Sheet1'!L24*'[1]Sheet1'!L$158</f>
        <v>55.87185167235521</v>
      </c>
      <c r="M20" s="27">
        <f>'[1]Sheet1'!M24*'[1]Sheet1'!M$158</f>
        <v>47.12220740273812</v>
      </c>
      <c r="N20" s="27">
        <f>'[1]Sheet1'!N24*'[1]Sheet1'!N$158</f>
        <v>55.13409351845179</v>
      </c>
      <c r="O20" s="27">
        <f>'[1]Sheet1'!O24*'[1]Sheet1'!O$158</f>
        <v>55.95710904409596</v>
      </c>
      <c r="P20" s="52">
        <v>0.3816099999999949</v>
      </c>
      <c r="Q20" s="53"/>
    </row>
    <row r="21" spans="1:17" s="25" customFormat="1" ht="12.75" hidden="1">
      <c r="A21" s="51"/>
      <c r="B21" s="26" t="s">
        <v>141</v>
      </c>
      <c r="C21" s="27">
        <f>'[1]Sheet1'!C25*'[1]Sheet1'!C$158</f>
        <v>50.93733516644591</v>
      </c>
      <c r="D21" s="27">
        <f>'[1]Sheet1'!D25*'[1]Sheet1'!D$158</f>
        <v>48.9628872109175</v>
      </c>
      <c r="E21" s="27">
        <f>'[1]Sheet1'!E25*'[1]Sheet1'!E$158</f>
        <v>51.39457602917065</v>
      </c>
      <c r="F21" s="27">
        <f>'[1]Sheet1'!F25*'[1]Sheet1'!F$158</f>
        <v>69.71294435523488</v>
      </c>
      <c r="G21" s="27">
        <f>'[1]Sheet1'!G25*'[1]Sheet1'!G$158</f>
        <v>57.786944244431226</v>
      </c>
      <c r="H21" s="27">
        <f>'[1]Sheet1'!H25*'[1]Sheet1'!H$158</f>
        <v>62.45682970508805</v>
      </c>
      <c r="I21" s="27">
        <f>'[1]Sheet1'!I25*'[1]Sheet1'!I$158</f>
        <v>42.142506470300134</v>
      </c>
      <c r="J21" s="27">
        <f>'[1]Sheet1'!J25*'[1]Sheet1'!J$158</f>
        <v>125.8262693075434</v>
      </c>
      <c r="K21" s="27">
        <f>'[1]Sheet1'!K25*'[1]Sheet1'!K$158</f>
        <v>54.77074983101223</v>
      </c>
      <c r="L21" s="27">
        <f>'[1]Sheet1'!L25*'[1]Sheet1'!L$158</f>
        <v>56.199277484710706</v>
      </c>
      <c r="M21" s="27">
        <f>'[1]Sheet1'!M25*'[1]Sheet1'!M$158</f>
        <v>48.54343202688766</v>
      </c>
      <c r="N21" s="27">
        <f>'[1]Sheet1'!N25*'[1]Sheet1'!N$158</f>
        <v>55.165001691278235</v>
      </c>
      <c r="O21" s="27">
        <f>'[1]Sheet1'!O25*'[1]Sheet1'!O$158</f>
        <v>55.68583457516108</v>
      </c>
      <c r="P21" s="52">
        <v>-0.48479000000000383</v>
      </c>
      <c r="Q21" s="53"/>
    </row>
    <row r="22" spans="1:17" s="25" customFormat="1" ht="12.75" hidden="1">
      <c r="A22" s="51"/>
      <c r="B22" s="26" t="s">
        <v>153</v>
      </c>
      <c r="C22" s="27">
        <f>'[1]Sheet1'!C26*'[1]Sheet1'!C$158</f>
        <v>51.09648966246336</v>
      </c>
      <c r="D22" s="27">
        <f>'[1]Sheet1'!D26*'[1]Sheet1'!D$158</f>
        <v>50.407600849829</v>
      </c>
      <c r="E22" s="27">
        <f>'[1]Sheet1'!E26*'[1]Sheet1'!E$158</f>
        <v>51.48438805078163</v>
      </c>
      <c r="F22" s="27">
        <f>'[1]Sheet1'!F26*'[1]Sheet1'!F$158</f>
        <v>72.08789008705683</v>
      </c>
      <c r="G22" s="27">
        <f>'[1]Sheet1'!G26*'[1]Sheet1'!G$158</f>
        <v>57.83795278011578</v>
      </c>
      <c r="H22" s="27">
        <f>'[1]Sheet1'!H26*'[1]Sheet1'!H$158</f>
        <v>62.420323688125436</v>
      </c>
      <c r="I22" s="27">
        <f>'[1]Sheet1'!I26*'[1]Sheet1'!I$158</f>
        <v>42.403094659059235</v>
      </c>
      <c r="J22" s="27">
        <f>'[1]Sheet1'!J26*'[1]Sheet1'!J$158</f>
        <v>125.43620787269002</v>
      </c>
      <c r="K22" s="27">
        <f>'[1]Sheet1'!K26*'[1]Sheet1'!K$158</f>
        <v>54.55805310111848</v>
      </c>
      <c r="L22" s="27">
        <f>'[1]Sheet1'!L26*'[1]Sheet1'!L$158</f>
        <v>56.199277484710706</v>
      </c>
      <c r="M22" s="27">
        <f>'[1]Sheet1'!M26*'[1]Sheet1'!M$158</f>
        <v>48.488869209289454</v>
      </c>
      <c r="N22" s="27">
        <f>'[1]Sheet1'!N26*'[1]Sheet1'!N$158</f>
        <v>54.77108496370133</v>
      </c>
      <c r="O22" s="27">
        <f>'[1]Sheet1'!O26*'[1]Sheet1'!O$158</f>
        <v>56.14062335941361</v>
      </c>
      <c r="P22" s="52">
        <v>0.8167046210624278</v>
      </c>
      <c r="Q22" s="53"/>
    </row>
    <row r="23" spans="1:17" s="25" customFormat="1" ht="12.75" hidden="1">
      <c r="A23" s="51"/>
      <c r="B23" s="26" t="s">
        <v>143</v>
      </c>
      <c r="C23" s="27">
        <f>'[1]Sheet1'!C27*'[1]Sheet1'!C$158</f>
        <v>51.16017632717865</v>
      </c>
      <c r="D23" s="27">
        <f>'[1]Sheet1'!D27*'[1]Sheet1'!D$158</f>
        <v>49.717853484360454</v>
      </c>
      <c r="E23" s="27">
        <f>'[1]Sheet1'!E27*'[1]Sheet1'!E$158</f>
        <v>52.1615158708643</v>
      </c>
      <c r="F23" s="27">
        <f>'[1]Sheet1'!F27*'[1]Sheet1'!F$158</f>
        <v>72.08260604471347</v>
      </c>
      <c r="G23" s="27">
        <f>'[1]Sheet1'!G27*'[1]Sheet1'!G$158</f>
        <v>58.37070973076399</v>
      </c>
      <c r="H23" s="27">
        <f>'[1]Sheet1'!H27*'[1]Sheet1'!H$158</f>
        <v>60.71647356460489</v>
      </c>
      <c r="I23" s="27">
        <f>'[1]Sheet1'!I27*'[1]Sheet1'!I$158</f>
        <v>42.288881923595056</v>
      </c>
      <c r="J23" s="27">
        <f>'[1]Sheet1'!J27*'[1]Sheet1'!J$158</f>
        <v>125.45921287321386</v>
      </c>
      <c r="K23" s="27">
        <f>'[1]Sheet1'!K27*'[1]Sheet1'!K$158</f>
        <v>53.2440005689568</v>
      </c>
      <c r="L23" s="27">
        <f>'[1]Sheet1'!L27*'[1]Sheet1'!L$158</f>
        <v>56.40725977082612</v>
      </c>
      <c r="M23" s="27">
        <f>'[1]Sheet1'!M27*'[1]Sheet1'!M$158</f>
        <v>49.00700187011224</v>
      </c>
      <c r="N23" s="27">
        <f>'[1]Sheet1'!N27*'[1]Sheet1'!N$158</f>
        <v>54.69632243272587</v>
      </c>
      <c r="O23" s="27">
        <f>'[1]Sheet1'!O27*'[1]Sheet1'!O$158</f>
        <v>56.10034807621557</v>
      </c>
      <c r="P23" s="52">
        <v>-0.07173999999999126</v>
      </c>
      <c r="Q23" s="53"/>
    </row>
    <row r="24" spans="1:17" s="25" customFormat="1" ht="12.75" hidden="1">
      <c r="A24" s="51"/>
      <c r="B24" s="26" t="s">
        <v>124</v>
      </c>
      <c r="C24" s="27">
        <f>'[1]Sheet1'!C28*'[1]Sheet1'!C$158</f>
        <v>51.510464938473206</v>
      </c>
      <c r="D24" s="27">
        <f>'[1]Sheet1'!D28*'[1]Sheet1'!D$158</f>
        <v>50.358090170819956</v>
      </c>
      <c r="E24" s="27">
        <f>'[1]Sheet1'!E28*'[1]Sheet1'!E$158</f>
        <v>51.89138702862385</v>
      </c>
      <c r="F24" s="27">
        <f>'[1]Sheet1'!F28*'[1]Sheet1'!F$158</f>
        <v>72.2301735558082</v>
      </c>
      <c r="G24" s="27">
        <f>'[1]Sheet1'!G28*'[1]Sheet1'!G$158</f>
        <v>57.951386226200135</v>
      </c>
      <c r="H24" s="27">
        <f>'[1]Sheet1'!H28*'[1]Sheet1'!H$158</f>
        <v>61.19979490912121</v>
      </c>
      <c r="I24" s="27">
        <f>'[1]Sheet1'!I28*'[1]Sheet1'!I$158</f>
        <v>43.10630063784898</v>
      </c>
      <c r="J24" s="27">
        <f>'[1]Sheet1'!J28*'[1]Sheet1'!J$158</f>
        <v>125.02434614955274</v>
      </c>
      <c r="K24" s="27">
        <f>'[1]Sheet1'!K28*'[1]Sheet1'!K$158</f>
        <v>53.168218382947</v>
      </c>
      <c r="L24" s="27">
        <f>'[1]Sheet1'!L28*'[1]Sheet1'!L$158</f>
        <v>58.970405654812446</v>
      </c>
      <c r="M24" s="27">
        <f>'[1]Sheet1'!M28*'[1]Sheet1'!M$158</f>
        <v>49.957056509066426</v>
      </c>
      <c r="N24" s="27">
        <f>'[1]Sheet1'!N28*'[1]Sheet1'!N$158</f>
        <v>54.27817998699217</v>
      </c>
      <c r="O24" s="27">
        <f>'[1]Sheet1'!O28*'[1]Sheet1'!O$158</f>
        <v>56.36883312203872</v>
      </c>
      <c r="P24" s="52">
        <v>0.478580000000008</v>
      </c>
      <c r="Q24" s="53"/>
    </row>
    <row r="25" spans="1:17" s="25" customFormat="1" ht="13.5" hidden="1">
      <c r="A25" s="51"/>
      <c r="B25" s="2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2"/>
      <c r="Q25" s="53"/>
    </row>
    <row r="26" spans="1:24" s="25" customFormat="1" ht="12.75" hidden="1">
      <c r="A26" s="5">
        <v>2010</v>
      </c>
      <c r="B26" s="26" t="s">
        <v>144</v>
      </c>
      <c r="C26" s="27">
        <f>'[1]Sheet1'!C30*'[1]Sheet1'!C$158</f>
        <v>52.44227894711723</v>
      </c>
      <c r="D26" s="27">
        <f>'[1]Sheet1'!D30*'[1]Sheet1'!D$158</f>
        <v>50.74985596911286</v>
      </c>
      <c r="E26" s="27">
        <f>'[1]Sheet1'!E30*'[1]Sheet1'!E$158</f>
        <v>51.50646190878424</v>
      </c>
      <c r="F26" s="27">
        <f>'[1]Sheet1'!F30*'[1]Sheet1'!F$158</f>
        <v>72.18265332462582</v>
      </c>
      <c r="G26" s="27">
        <f>'[1]Sheet1'!G30*'[1]Sheet1'!G$158</f>
        <v>52.92418206514199</v>
      </c>
      <c r="H26" s="27">
        <f>'[1]Sheet1'!H30*'[1]Sheet1'!H$158</f>
        <v>61.81192794973252</v>
      </c>
      <c r="I26" s="27">
        <f>'[1]Sheet1'!I30*'[1]Sheet1'!I$158</f>
        <v>42.6282872148219</v>
      </c>
      <c r="J26" s="27">
        <f>'[1]Sheet1'!J30*'[1]Sheet1'!J$158</f>
        <v>124.97661212012062</v>
      </c>
      <c r="K26" s="27">
        <f>'[1]Sheet1'!K30*'[1]Sheet1'!K$158</f>
        <v>54.09816352506097</v>
      </c>
      <c r="L26" s="27">
        <f>'[1]Sheet1'!L30*'[1]Sheet1'!L$158</f>
        <v>60.839604968467654</v>
      </c>
      <c r="M26" s="27">
        <f>'[1]Sheet1'!M30*'[1]Sheet1'!M$158</f>
        <v>50.52350868619855</v>
      </c>
      <c r="N26" s="27">
        <f>'[1]Sheet1'!N30*'[1]Sheet1'!N$158</f>
        <v>54.60034269648695</v>
      </c>
      <c r="O26" s="27">
        <f>'[1]Sheet1'!O30*'[1]Sheet1'!O$158</f>
        <v>56.787546451352526</v>
      </c>
      <c r="P26" s="52">
        <v>0.7428099999999631</v>
      </c>
      <c r="Q26" s="28">
        <v>-4.75275018054748</v>
      </c>
      <c r="T26" s="27"/>
      <c r="U26" s="27"/>
      <c r="V26" s="27"/>
      <c r="W26" s="27"/>
      <c r="X26" s="27"/>
    </row>
    <row r="27" spans="1:24" s="25" customFormat="1" ht="12.75" hidden="1">
      <c r="A27" s="51"/>
      <c r="B27" s="26" t="s">
        <v>134</v>
      </c>
      <c r="C27" s="27">
        <f>'[1]Sheet1'!C31*'[1]Sheet1'!C$158</f>
        <v>53.39591032440319</v>
      </c>
      <c r="D27" s="27">
        <f>'[1]Sheet1'!D31*'[1]Sheet1'!D$158</f>
        <v>52.7403820448902</v>
      </c>
      <c r="E27" s="27">
        <f>'[1]Sheet1'!E31*'[1]Sheet1'!E$158</f>
        <v>51.76964447719956</v>
      </c>
      <c r="F27" s="27">
        <f>'[1]Sheet1'!F31*'[1]Sheet1'!F$158</f>
        <v>72.18792265831851</v>
      </c>
      <c r="G27" s="27">
        <f>'[1]Sheet1'!G31*'[1]Sheet1'!G$158</f>
        <v>52.91393065107598</v>
      </c>
      <c r="H27" s="27">
        <f>'[1]Sheet1'!H31*'[1]Sheet1'!H$158</f>
        <v>61.58805750908419</v>
      </c>
      <c r="I27" s="27">
        <f>'[1]Sheet1'!I31*'[1]Sheet1'!I$158</f>
        <v>43.09510106245398</v>
      </c>
      <c r="J27" s="27">
        <f>'[1]Sheet1'!J31*'[1]Sheet1'!J$158</f>
        <v>124.9715005766849</v>
      </c>
      <c r="K27" s="27">
        <f>'[1]Sheet1'!K31*'[1]Sheet1'!K$158</f>
        <v>53.41607764988794</v>
      </c>
      <c r="L27" s="27">
        <f>'[1]Sheet1'!L31*'[1]Sheet1'!L$158</f>
        <v>59.708481116854394</v>
      </c>
      <c r="M27" s="27">
        <f>'[1]Sheet1'!M31*'[1]Sheet1'!M$158</f>
        <v>50.959087011634864</v>
      </c>
      <c r="N27" s="27">
        <f>'[1]Sheet1'!N31*'[1]Sheet1'!N$158</f>
        <v>54.71636842471698</v>
      </c>
      <c r="O27" s="27">
        <f>'[1]Sheet1'!O31*'[1]Sheet1'!O$158</f>
        <v>57.330991913382675</v>
      </c>
      <c r="P27" s="52">
        <v>0.9569800000000015</v>
      </c>
      <c r="Q27" s="28">
        <v>-0.727702040593897</v>
      </c>
      <c r="T27" s="27"/>
      <c r="U27" s="27"/>
      <c r="V27" s="27"/>
      <c r="W27" s="27"/>
      <c r="X27" s="27"/>
    </row>
    <row r="28" spans="1:17" s="25" customFormat="1" ht="12.75" hidden="1">
      <c r="A28" s="51"/>
      <c r="B28" s="26" t="s">
        <v>135</v>
      </c>
      <c r="C28" s="27">
        <f>'[1]Sheet1'!C32*'[1]Sheet1'!C$158</f>
        <v>54.733606028214275</v>
      </c>
      <c r="D28" s="27">
        <f>'[1]Sheet1'!D32*'[1]Sheet1'!D$158</f>
        <v>54.85578822063433</v>
      </c>
      <c r="E28" s="27">
        <f>'[1]Sheet1'!E32*'[1]Sheet1'!E$158</f>
        <v>51.49497027449689</v>
      </c>
      <c r="F28" s="27">
        <f>'[1]Sheet1'!F32*'[1]Sheet1'!F$158</f>
        <v>73.90050893546446</v>
      </c>
      <c r="G28" s="27">
        <f>'[1]Sheet1'!G32*'[1]Sheet1'!G$158</f>
        <v>55.11230837363562</v>
      </c>
      <c r="H28" s="27">
        <f>'[1]Sheet1'!H32*'[1]Sheet1'!H$158</f>
        <v>62.46114828875022</v>
      </c>
      <c r="I28" s="27">
        <f>'[1]Sheet1'!I32*'[1]Sheet1'!I$158</f>
        <v>42.03855570774623</v>
      </c>
      <c r="J28" s="27">
        <f>'[1]Sheet1'!J32*'[1]Sheet1'!J$158</f>
        <v>124.22263385377924</v>
      </c>
      <c r="K28" s="27">
        <f>'[1]Sheet1'!K32*'[1]Sheet1'!K$158</f>
        <v>52.88684183574838</v>
      </c>
      <c r="L28" s="27">
        <f>'[1]Sheet1'!L32*'[1]Sheet1'!L$158</f>
        <v>58.65159323430119</v>
      </c>
      <c r="M28" s="27">
        <f>'[1]Sheet1'!M32*'[1]Sheet1'!M$158</f>
        <v>52.801191760292355</v>
      </c>
      <c r="N28" s="27">
        <f>'[1]Sheet1'!N32*'[1]Sheet1'!N$158</f>
        <v>55.3121859037674</v>
      </c>
      <c r="O28" s="27">
        <f>'[1]Sheet1'!O32*'[1]Sheet1'!O$158</f>
        <v>57.97264610797645</v>
      </c>
      <c r="P28" s="52">
        <v>1.1192100000000096</v>
      </c>
      <c r="Q28" s="28">
        <v>3.517913649286882</v>
      </c>
    </row>
    <row r="29" spans="1:17" s="25" customFormat="1" ht="12.75" hidden="1">
      <c r="A29" s="51"/>
      <c r="B29" s="26" t="s">
        <v>136</v>
      </c>
      <c r="C29" s="27">
        <f>'[1]Sheet1'!C33*'[1]Sheet1'!C$158</f>
        <v>55.22467594149941</v>
      </c>
      <c r="D29" s="27">
        <f>'[1]Sheet1'!D33*'[1]Sheet1'!D$158</f>
        <v>55.3358531656684</v>
      </c>
      <c r="E29" s="27">
        <f>'[1]Sheet1'!E33*'[1]Sheet1'!E$158</f>
        <v>50.49994841237386</v>
      </c>
      <c r="F29" s="27">
        <f>'[1]Sheet1'!F33*'[1]Sheet1'!F$158</f>
        <v>73.50271727596663</v>
      </c>
      <c r="G29" s="27">
        <f>'[1]Sheet1'!G33*'[1]Sheet1'!G$158</f>
        <v>55.340285948453996</v>
      </c>
      <c r="H29" s="27">
        <f>'[1]Sheet1'!H33*'[1]Sheet1'!H$158</f>
        <v>62.24414576736545</v>
      </c>
      <c r="I29" s="27">
        <f>'[1]Sheet1'!I33*'[1]Sheet1'!I$158</f>
        <v>41.66342465588816</v>
      </c>
      <c r="J29" s="27">
        <f>'[1]Sheet1'!J33*'[1]Sheet1'!J$158</f>
        <v>120.64727042846314</v>
      </c>
      <c r="K29" s="27">
        <f>'[1]Sheet1'!K33*'[1]Sheet1'!K$158</f>
        <v>51.73197302531787</v>
      </c>
      <c r="L29" s="27">
        <f>'[1]Sheet1'!L33*'[1]Sheet1'!L$158</f>
        <v>58.65159323430119</v>
      </c>
      <c r="M29" s="27">
        <f>'[1]Sheet1'!M33*'[1]Sheet1'!M$158</f>
        <v>52.79971332692307</v>
      </c>
      <c r="N29" s="27">
        <f>'[1]Sheet1'!N33*'[1]Sheet1'!N$158</f>
        <v>54.90126614346972</v>
      </c>
      <c r="O29" s="27">
        <f>'[1]Sheet1'!O33*'[1]Sheet1'!O$158</f>
        <v>58.04095527688547</v>
      </c>
      <c r="P29" s="52">
        <v>0.11782999999998367</v>
      </c>
      <c r="Q29" s="28">
        <v>4.748214092767427</v>
      </c>
    </row>
    <row r="30" spans="1:17" s="25" customFormat="1" ht="12.75" hidden="1">
      <c r="A30" s="51"/>
      <c r="B30" s="26" t="s">
        <v>137</v>
      </c>
      <c r="C30" s="27">
        <f>'[1]Sheet1'!C34*'[1]Sheet1'!C$158</f>
        <v>55.53967749306973</v>
      </c>
      <c r="D30" s="27">
        <f>'[1]Sheet1'!D34*'[1]Sheet1'!D$158</f>
        <v>55.980620993169445</v>
      </c>
      <c r="E30" s="27">
        <f>'[1]Sheet1'!E34*'[1]Sheet1'!E$158</f>
        <v>50.520905890965</v>
      </c>
      <c r="F30" s="27">
        <f>'[1]Sheet1'!F34*'[1]Sheet1'!F$158</f>
        <v>73.13785713768046</v>
      </c>
      <c r="G30" s="27">
        <f>'[1]Sheet1'!G34*'[1]Sheet1'!G$158</f>
        <v>55.45876396664105</v>
      </c>
      <c r="H30" s="27">
        <f>'[1]Sheet1'!H34*'[1]Sheet1'!H$158</f>
        <v>62.443407951210524</v>
      </c>
      <c r="I30" s="27">
        <f>'[1]Sheet1'!I34*'[1]Sheet1'!I$158</f>
        <v>41.82509540892287</v>
      </c>
      <c r="J30" s="27">
        <f>'[1]Sheet1'!J34*'[1]Sheet1'!J$158</f>
        <v>120.5998922453659</v>
      </c>
      <c r="K30" s="27">
        <f>'[1]Sheet1'!K34*'[1]Sheet1'!K$158</f>
        <v>51.87604657019338</v>
      </c>
      <c r="L30" s="27">
        <f>'[1]Sheet1'!L34*'[1]Sheet1'!L$158</f>
        <v>58.65159323430119</v>
      </c>
      <c r="M30" s="27">
        <f>'[1]Sheet1'!M34*'[1]Sheet1'!M$158</f>
        <v>52.97854595596135</v>
      </c>
      <c r="N30" s="27">
        <f>'[1]Sheet1'!N34*'[1]Sheet1'!N$158</f>
        <v>54.79061813168419</v>
      </c>
      <c r="O30" s="27">
        <f>'[1]Sheet1'!O34*'[1]Sheet1'!O$158</f>
        <v>58.193225723054375</v>
      </c>
      <c r="P30" s="52">
        <v>0.26234999999998365</v>
      </c>
      <c r="Q30" s="28">
        <v>6.0719146800790185</v>
      </c>
    </row>
    <row r="31" spans="1:17" s="25" customFormat="1" ht="12.75" hidden="1">
      <c r="A31" s="51"/>
      <c r="B31" s="26" t="s">
        <v>138</v>
      </c>
      <c r="C31" s="27">
        <f>'[1]Sheet1'!C35*'[1]Sheet1'!C$158</f>
        <v>55.19841470877088</v>
      </c>
      <c r="D31" s="27">
        <f>'[1]Sheet1'!D35*'[1]Sheet1'!D$158</f>
        <v>55.78173709158001</v>
      </c>
      <c r="E31" s="27">
        <f>'[1]Sheet1'!E35*'[1]Sheet1'!E$158</f>
        <v>50.66243340670849</v>
      </c>
      <c r="F31" s="27">
        <f>'[1]Sheet1'!F35*'[1]Sheet1'!F$158</f>
        <v>73.95707431468402</v>
      </c>
      <c r="G31" s="27">
        <f>'[1]Sheet1'!G35*'[1]Sheet1'!G$158</f>
        <v>55.28416566600686</v>
      </c>
      <c r="H31" s="27">
        <f>'[1]Sheet1'!H35*'[1]Sheet1'!H$158</f>
        <v>62.28206290439404</v>
      </c>
      <c r="I31" s="27">
        <f>'[1]Sheet1'!I35*'[1]Sheet1'!I$158</f>
        <v>41.64996434767936</v>
      </c>
      <c r="J31" s="27">
        <f>'[1]Sheet1'!J35*'[1]Sheet1'!J$158</f>
        <v>120.515519533218</v>
      </c>
      <c r="K31" s="27">
        <f>'[1]Sheet1'!K35*'[1]Sheet1'!K$158</f>
        <v>51.68785290998788</v>
      </c>
      <c r="L31" s="27">
        <f>'[1]Sheet1'!L35*'[1]Sheet1'!L$158</f>
        <v>59.08397489724429</v>
      </c>
      <c r="M31" s="27">
        <f>'[1]Sheet1'!M35*'[1]Sheet1'!M$158</f>
        <v>52.98229918953807</v>
      </c>
      <c r="N31" s="27">
        <f>'[1]Sheet1'!N35*'[1]Sheet1'!N$158</f>
        <v>54.98141377476963</v>
      </c>
      <c r="O31" s="27">
        <f>'[1]Sheet1'!O35*'[1]Sheet1'!O$158</f>
        <v>58.13255229661234</v>
      </c>
      <c r="P31" s="52">
        <v>-0.10426200934587371</v>
      </c>
      <c r="Q31" s="28">
        <v>5.3069103013224606</v>
      </c>
    </row>
    <row r="32" spans="1:17" s="25" customFormat="1" ht="12.75" hidden="1">
      <c r="A32" s="51"/>
      <c r="B32" s="26" t="s">
        <v>139</v>
      </c>
      <c r="C32" s="27">
        <f>'[1]Sheet1'!C36*'[1]Sheet1'!C$158</f>
        <v>55.18103672881406</v>
      </c>
      <c r="D32" s="27">
        <f>'[1]Sheet1'!D36*'[1]Sheet1'!D$158</f>
        <v>55.127275884890736</v>
      </c>
      <c r="E32" s="27">
        <f>'[1]Sheet1'!E36*'[1]Sheet1'!E$158</f>
        <v>50.55169365844463</v>
      </c>
      <c r="F32" s="27">
        <f>'[1]Sheet1'!F36*'[1]Sheet1'!F$158</f>
        <v>73.5651190908156</v>
      </c>
      <c r="G32" s="27">
        <f>'[1]Sheet1'!G36*'[1]Sheet1'!G$158</f>
        <v>55.36505596125869</v>
      </c>
      <c r="H32" s="27">
        <f>'[1]Sheet1'!H36*'[1]Sheet1'!H$158</f>
        <v>62.23065566523438</v>
      </c>
      <c r="I32" s="27">
        <f>'[1]Sheet1'!I36*'[1]Sheet1'!I$158</f>
        <v>41.7040908895215</v>
      </c>
      <c r="J32" s="27">
        <f>'[1]Sheet1'!J36*'[1]Sheet1'!J$158</f>
        <v>120.77305222734184</v>
      </c>
      <c r="K32" s="27">
        <f>'[1]Sheet1'!K36*'[1]Sheet1'!K$158</f>
        <v>51.802739289769235</v>
      </c>
      <c r="L32" s="27">
        <f>'[1]Sheet1'!L36*'[1]Sheet1'!L$158</f>
        <v>58.733342291614086</v>
      </c>
      <c r="M32" s="27">
        <f>'[1]Sheet1'!M36*'[1]Sheet1'!M$158</f>
        <v>52.65336846429827</v>
      </c>
      <c r="N32" s="27">
        <f>'[1]Sheet1'!N36*'[1]Sheet1'!N$158</f>
        <v>54.842174204948385</v>
      </c>
      <c r="O32" s="27">
        <f>'[1]Sheet1'!O36*'[1]Sheet1'!O$158</f>
        <v>58.05740000241805</v>
      </c>
      <c r="P32" s="52">
        <v>-0.12927747230301634</v>
      </c>
      <c r="Q32" s="28">
        <v>4.149327658513641</v>
      </c>
    </row>
    <row r="33" spans="1:17" s="25" customFormat="1" ht="12.75" hidden="1">
      <c r="A33" s="51"/>
      <c r="B33" s="26" t="s">
        <v>140</v>
      </c>
      <c r="C33" s="27">
        <f>'[1]Sheet1'!C37*'[1]Sheet1'!C$158</f>
        <v>55.17810097233968</v>
      </c>
      <c r="D33" s="27">
        <f>'[1]Sheet1'!D37*'[1]Sheet1'!D$158</f>
        <v>55.23597071928967</v>
      </c>
      <c r="E33" s="27">
        <f>'[1]Sheet1'!E37*'[1]Sheet1'!E$158</f>
        <v>50.45271113505654</v>
      </c>
      <c r="F33" s="27">
        <f>'[1]Sheet1'!F37*'[1]Sheet1'!F$158</f>
        <v>73.55306449666979</v>
      </c>
      <c r="G33" s="27">
        <f>'[1]Sheet1'!G37*'[1]Sheet1'!G$158</f>
        <v>55.38037547349303</v>
      </c>
      <c r="H33" s="27">
        <f>'[1]Sheet1'!H37*'[1]Sheet1'!H$158</f>
        <v>61.97441497807852</v>
      </c>
      <c r="I33" s="27">
        <f>'[1]Sheet1'!I37*'[1]Sheet1'!I$158</f>
        <v>41.63302234829161</v>
      </c>
      <c r="J33" s="27">
        <f>'[1]Sheet1'!J37*'[1]Sheet1'!J$158</f>
        <v>120.5550506058598</v>
      </c>
      <c r="K33" s="27">
        <f>'[1]Sheet1'!K37*'[1]Sheet1'!K$158</f>
        <v>51.55129298089087</v>
      </c>
      <c r="L33" s="27">
        <f>'[1]Sheet1'!L37*'[1]Sheet1'!L$158</f>
        <v>58.65472363295551</v>
      </c>
      <c r="M33" s="27">
        <f>'[1]Sheet1'!M37*'[1]Sheet1'!M$158</f>
        <v>53.02873334962269</v>
      </c>
      <c r="N33" s="27">
        <f>'[1]Sheet1'!N37*'[1]Sheet1'!N$158</f>
        <v>54.75230370674349</v>
      </c>
      <c r="O33" s="27">
        <f>'[1]Sheet1'!O37*'[1]Sheet1'!O$158</f>
        <v>57.973987671339536</v>
      </c>
      <c r="P33" s="52">
        <v>-0.14367217800838716</v>
      </c>
      <c r="Q33" s="28">
        <v>3.6043295690172386</v>
      </c>
    </row>
    <row r="34" spans="1:17" s="25" customFormat="1" ht="12.75" hidden="1">
      <c r="A34" s="51"/>
      <c r="B34" s="26" t="s">
        <v>141</v>
      </c>
      <c r="C34" s="27">
        <f>'[1]Sheet1'!C38*'[1]Sheet1'!C$158</f>
        <v>55.19852995540933</v>
      </c>
      <c r="D34" s="27">
        <f>'[1]Sheet1'!D38*'[1]Sheet1'!D$158</f>
        <v>55.11676000865285</v>
      </c>
      <c r="E34" s="27">
        <f>'[1]Sheet1'!E38*'[1]Sheet1'!E$158</f>
        <v>50.53455536407046</v>
      </c>
      <c r="F34" s="27">
        <f>'[1]Sheet1'!F38*'[1]Sheet1'!F$158</f>
        <v>73.11267506883485</v>
      </c>
      <c r="G34" s="27">
        <f>'[1]Sheet1'!G38*'[1]Sheet1'!G$158</f>
        <v>55.35471835673914</v>
      </c>
      <c r="H34" s="27">
        <f>'[1]Sheet1'!H38*'[1]Sheet1'!H$158</f>
        <v>62.28171528717215</v>
      </c>
      <c r="I34" s="27">
        <f>'[1]Sheet1'!I38*'[1]Sheet1'!I$158</f>
        <v>41.651017039068556</v>
      </c>
      <c r="J34" s="27">
        <f>'[1]Sheet1'!J38*'[1]Sheet1'!J$158</f>
        <v>120.51588335901933</v>
      </c>
      <c r="K34" s="27">
        <f>'[1]Sheet1'!K38*'[1]Sheet1'!K$158</f>
        <v>51.61232685555231</v>
      </c>
      <c r="L34" s="27">
        <f>'[1]Sheet1'!L38*'[1]Sheet1'!L$158</f>
        <v>58.65472363295551</v>
      </c>
      <c r="M34" s="27">
        <f>'[1]Sheet1'!M38*'[1]Sheet1'!M$158</f>
        <v>53.00519815475906</v>
      </c>
      <c r="N34" s="27">
        <f>'[1]Sheet1'!N38*'[1]Sheet1'!N$158</f>
        <v>54.85018168274952</v>
      </c>
      <c r="O34" s="27">
        <f>'[1]Sheet1'!O38*'[1]Sheet1'!O$158</f>
        <v>58.0361363597959</v>
      </c>
      <c r="P34" s="52">
        <v>0.10720098953463264</v>
      </c>
      <c r="Q34" s="28">
        <v>4.220645703823521</v>
      </c>
    </row>
    <row r="35" spans="1:17" s="25" customFormat="1" ht="12.75" hidden="1">
      <c r="A35" s="51"/>
      <c r="B35" s="26" t="s">
        <v>153</v>
      </c>
      <c r="C35" s="27">
        <f>'[1]Sheet1'!C39*'[1]Sheet1'!C$158</f>
        <v>55.41797168625674</v>
      </c>
      <c r="D35" s="27">
        <f>'[1]Sheet1'!D39*'[1]Sheet1'!D$158</f>
        <v>55.872691816581764</v>
      </c>
      <c r="E35" s="27">
        <f>'[1]Sheet1'!E39*'[1]Sheet1'!E$158</f>
        <v>50.458700664710236</v>
      </c>
      <c r="F35" s="27">
        <f>'[1]Sheet1'!F39*'[1]Sheet1'!F$158</f>
        <v>73.85319151679255</v>
      </c>
      <c r="G35" s="27">
        <f>'[1]Sheet1'!G39*'[1]Sheet1'!G$158</f>
        <v>55.196354432136</v>
      </c>
      <c r="H35" s="27">
        <f>'[1]Sheet1'!H39*'[1]Sheet1'!H$158</f>
        <v>62.207291776955714</v>
      </c>
      <c r="I35" s="27">
        <f>'[1]Sheet1'!I39*'[1]Sheet1'!I$158</f>
        <v>41.64170111602282</v>
      </c>
      <c r="J35" s="27">
        <f>'[1]Sheet1'!J39*'[1]Sheet1'!J$158</f>
        <v>119.90871406984124</v>
      </c>
      <c r="K35" s="27">
        <f>'[1]Sheet1'!K39*'[1]Sheet1'!K$158</f>
        <v>51.51712581607149</v>
      </c>
      <c r="L35" s="27">
        <f>'[1]Sheet1'!L39*'[1]Sheet1'!L$158</f>
        <v>58.65472363295551</v>
      </c>
      <c r="M35" s="27">
        <f>'[1]Sheet1'!M39*'[1]Sheet1'!M$158</f>
        <v>53.24353508080201</v>
      </c>
      <c r="N35" s="27">
        <f>'[1]Sheet1'!N39*'[1]Sheet1'!N$158</f>
        <v>55.20299172056727</v>
      </c>
      <c r="O35" s="27">
        <f>'[1]Sheet1'!O39*'[1]Sheet1'!O$158</f>
        <v>58.161557052885044</v>
      </c>
      <c r="P35" s="52">
        <v>0.21610793025847386</v>
      </c>
      <c r="Q35" s="28">
        <v>3.5997706696866913</v>
      </c>
    </row>
    <row r="36" spans="1:17" s="25" customFormat="1" ht="12.75" hidden="1">
      <c r="A36" s="51"/>
      <c r="B36" s="26" t="s">
        <v>143</v>
      </c>
      <c r="C36" s="27">
        <f>'[1]Sheet1'!C40*'[1]Sheet1'!C$158</f>
        <v>56.16725073899181</v>
      </c>
      <c r="D36" s="27">
        <f>'[1]Sheet1'!D40*'[1]Sheet1'!D$158</f>
        <v>55.77502887507494</v>
      </c>
      <c r="E36" s="27">
        <f>'[1]Sheet1'!E40*'[1]Sheet1'!E$158</f>
        <v>50.506204923709646</v>
      </c>
      <c r="F36" s="27">
        <f>'[1]Sheet1'!F40*'[1]Sheet1'!F$158</f>
        <v>74.02872900595192</v>
      </c>
      <c r="G36" s="27">
        <f>'[1]Sheet1'!G40*'[1]Sheet1'!G$158</f>
        <v>54.124473333458425</v>
      </c>
      <c r="H36" s="27">
        <f>'[1]Sheet1'!H40*'[1]Sheet1'!H$158</f>
        <v>62.184870466144076</v>
      </c>
      <c r="I36" s="27">
        <f>'[1]Sheet1'!I40*'[1]Sheet1'!I$158</f>
        <v>41.9082576142152</v>
      </c>
      <c r="J36" s="27">
        <f>'[1]Sheet1'!J40*'[1]Sheet1'!J$158</f>
        <v>120.63461650994523</v>
      </c>
      <c r="K36" s="27">
        <f>'[1]Sheet1'!K40*'[1]Sheet1'!K$158</f>
        <v>51.4410250449675</v>
      </c>
      <c r="L36" s="27">
        <f>'[1]Sheet1'!L40*'[1]Sheet1'!L$158</f>
        <v>58.73537387795083</v>
      </c>
      <c r="M36" s="27">
        <f>'[1]Sheet1'!M40*'[1]Sheet1'!M$158</f>
        <v>53.4057736396727</v>
      </c>
      <c r="N36" s="27">
        <f>'[1]Sheet1'!N40*'[1]Sheet1'!N$158</f>
        <v>55.613302805690594</v>
      </c>
      <c r="O36" s="27">
        <f>'[1]Sheet1'!O40*'[1]Sheet1'!O$158</f>
        <v>58.44723345049085</v>
      </c>
      <c r="P36" s="52">
        <v>0.49117735508016835</v>
      </c>
      <c r="Q36" s="28">
        <v>4.183370433079858</v>
      </c>
    </row>
    <row r="37" spans="1:17" s="25" customFormat="1" ht="12.75" hidden="1">
      <c r="A37" s="51"/>
      <c r="B37" s="26" t="s">
        <v>124</v>
      </c>
      <c r="C37" s="27">
        <f>'[1]Sheet1'!C41*'[1]Sheet1'!C$158</f>
        <v>55.29138235233045</v>
      </c>
      <c r="D37" s="27">
        <f>'[1]Sheet1'!D41*'[1]Sheet1'!D$158</f>
        <v>55.54269101856701</v>
      </c>
      <c r="E37" s="27">
        <f>'[1]Sheet1'!E41*'[1]Sheet1'!E$158</f>
        <v>50.72611890296279</v>
      </c>
      <c r="F37" s="27">
        <f>'[1]Sheet1'!F41*'[1]Sheet1'!F$158</f>
        <v>73.71061848650581</v>
      </c>
      <c r="G37" s="27">
        <f>'[1]Sheet1'!G41*'[1]Sheet1'!G$158</f>
        <v>55.24950840882097</v>
      </c>
      <c r="H37" s="27">
        <f>'[1]Sheet1'!H41*'[1]Sheet1'!H$158</f>
        <v>62.2412847302882</v>
      </c>
      <c r="I37" s="27">
        <f>'[1]Sheet1'!I41*'[1]Sheet1'!I$158</f>
        <v>41.85584466399533</v>
      </c>
      <c r="J37" s="27">
        <f>'[1]Sheet1'!J41*'[1]Sheet1'!J$158</f>
        <v>120.48942202862439</v>
      </c>
      <c r="K37" s="27">
        <f>'[1]Sheet1'!K41*'[1]Sheet1'!K$158</f>
        <v>51.63607663355299</v>
      </c>
      <c r="L37" s="27">
        <f>'[1]Sheet1'!L41*'[1]Sheet1'!L$158</f>
        <v>58.65472363295551</v>
      </c>
      <c r="M37" s="27">
        <f>'[1]Sheet1'!M41*'[1]Sheet1'!M$158</f>
        <v>52.867783155778326</v>
      </c>
      <c r="N37" s="27">
        <f>'[1]Sheet1'!N41*'[1]Sheet1'!N$158</f>
        <v>55.063774786725666</v>
      </c>
      <c r="O37" s="27">
        <f>'[1]Sheet1'!O41*'[1]Sheet1'!O$158</f>
        <v>58.19095863280704</v>
      </c>
      <c r="P37" s="52">
        <v>-0.4384721098918902</v>
      </c>
      <c r="Q37" s="28">
        <v>3.2325052867839332</v>
      </c>
    </row>
    <row r="38" spans="1:17" s="25" customFormat="1" ht="12.75" hidden="1">
      <c r="A38" s="51"/>
      <c r="B38" s="5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52"/>
      <c r="Q38" s="53"/>
    </row>
    <row r="39" spans="1:17" s="25" customFormat="1" ht="12.75" hidden="1">
      <c r="A39" s="5">
        <v>2011</v>
      </c>
      <c r="B39" s="26" t="s">
        <v>144</v>
      </c>
      <c r="C39" s="27">
        <f>'[1]Sheet1'!C43*'[1]Sheet1'!C$158</f>
        <v>55.997274078492694</v>
      </c>
      <c r="D39" s="27">
        <f>'[1]Sheet1'!D43*'[1]Sheet1'!D$158</f>
        <v>55.838118700748005</v>
      </c>
      <c r="E39" s="27">
        <f>'[1]Sheet1'!E43*'[1]Sheet1'!E$158</f>
        <v>50.932317176215314</v>
      </c>
      <c r="F39" s="27">
        <f>'[1]Sheet1'!F43*'[1]Sheet1'!F$158</f>
        <v>74.07359571022914</v>
      </c>
      <c r="G39" s="27">
        <f>'[1]Sheet1'!G43*'[1]Sheet1'!G$158</f>
        <v>55.309770218669954</v>
      </c>
      <c r="H39" s="27">
        <f>'[1]Sheet1'!H43*'[1]Sheet1'!H$158</f>
        <v>62.10067356403539</v>
      </c>
      <c r="I39" s="27">
        <f>'[1]Sheet1'!I43*'[1]Sheet1'!I$158</f>
        <v>44.01405988616462</v>
      </c>
      <c r="J39" s="27">
        <f>'[1]Sheet1'!J43*'[1]Sheet1'!J$158</f>
        <v>119.29916591965465</v>
      </c>
      <c r="K39" s="27">
        <f>'[1]Sheet1'!K43*'[1]Sheet1'!K$158</f>
        <v>51.439891144513574</v>
      </c>
      <c r="L39" s="27">
        <f>'[1]Sheet1'!L43*'[1]Sheet1'!L$158</f>
        <v>59.13078136670339</v>
      </c>
      <c r="M39" s="27">
        <f>'[1]Sheet1'!M43*'[1]Sheet1'!M$158</f>
        <v>53.11075395438509</v>
      </c>
      <c r="N39" s="27">
        <f>'[1]Sheet1'!N43*'[1]Sheet1'!N$158</f>
        <v>56.80764499995656</v>
      </c>
      <c r="O39" s="27">
        <f>'[1]Sheet1'!O43*'[1]Sheet1'!O$158</f>
        <v>58.787818031198476</v>
      </c>
      <c r="P39" s="52">
        <v>1.0256909533965484</v>
      </c>
      <c r="Q39" s="28">
        <v>3.522377184510873</v>
      </c>
    </row>
    <row r="40" spans="1:17" s="25" customFormat="1" ht="12.75" hidden="1">
      <c r="A40" s="51"/>
      <c r="B40" s="26" t="s">
        <v>134</v>
      </c>
      <c r="C40" s="27">
        <f>'[1]Sheet1'!C44*'[1]Sheet1'!C$158</f>
        <v>56.2044572063758</v>
      </c>
      <c r="D40" s="27">
        <f>'[1]Sheet1'!D44*'[1]Sheet1'!D$158</f>
        <v>56.51261221713011</v>
      </c>
      <c r="E40" s="27">
        <f>'[1]Sheet1'!E44*'[1]Sheet1'!E$158</f>
        <v>51.292988271393575</v>
      </c>
      <c r="F40" s="27">
        <f>'[1]Sheet1'!F44*'[1]Sheet1'!F$158</f>
        <v>74.31381793574747</v>
      </c>
      <c r="G40" s="27">
        <f>'[1]Sheet1'!G44*'[1]Sheet1'!G$158</f>
        <v>55.36885809715826</v>
      </c>
      <c r="H40" s="27">
        <f>'[1]Sheet1'!H44*'[1]Sheet1'!H$158</f>
        <v>61.92998013819631</v>
      </c>
      <c r="I40" s="27">
        <f>'[1]Sheet1'!I44*'[1]Sheet1'!I$158</f>
        <v>44.476143916183744</v>
      </c>
      <c r="J40" s="27">
        <f>'[1]Sheet1'!J44*'[1]Sheet1'!J$158</f>
        <v>119.37020990400951</v>
      </c>
      <c r="K40" s="27">
        <f>'[1]Sheet1'!K44*'[1]Sheet1'!K$158</f>
        <v>51.5818824050086</v>
      </c>
      <c r="L40" s="27">
        <f>'[1]Sheet1'!L44*'[1]Sheet1'!L$158</f>
        <v>59.40442164919393</v>
      </c>
      <c r="M40" s="27">
        <f>'[1]Sheet1'!M44*'[1]Sheet1'!M$158</f>
        <v>53.317920929852846</v>
      </c>
      <c r="N40" s="27">
        <f>'[1]Sheet1'!N44*'[1]Sheet1'!N$158</f>
        <v>56.93377267856562</v>
      </c>
      <c r="O40" s="27">
        <f>'[1]Sheet1'!O44*'[1]Sheet1'!O$158</f>
        <v>59.074782579419626</v>
      </c>
      <c r="P40" s="52">
        <v>0.4881360762001066</v>
      </c>
      <c r="Q40" s="28">
        <v>3.041619563588796</v>
      </c>
    </row>
    <row r="41" spans="1:17" s="25" customFormat="1" ht="12.75" hidden="1">
      <c r="A41" s="51"/>
      <c r="B41" s="26" t="s">
        <v>135</v>
      </c>
      <c r="C41" s="27">
        <f>'[1]Sheet1'!C45*'[1]Sheet1'!C$158</f>
        <v>56.55730601965612</v>
      </c>
      <c r="D41" s="27">
        <f>'[1]Sheet1'!D45*'[1]Sheet1'!D$158</f>
        <v>57.176676765342414</v>
      </c>
      <c r="E41" s="27">
        <f>'[1]Sheet1'!E45*'[1]Sheet1'!E$158</f>
        <v>51.49999148672654</v>
      </c>
      <c r="F41" s="27">
        <f>'[1]Sheet1'!F45*'[1]Sheet1'!F$158</f>
        <v>75.28658369176843</v>
      </c>
      <c r="G41" s="27">
        <f>'[1]Sheet1'!G45*'[1]Sheet1'!G$158</f>
        <v>55.253018521994</v>
      </c>
      <c r="H41" s="27">
        <f>'[1]Sheet1'!H45*'[1]Sheet1'!H$158</f>
        <v>61.94185260331303</v>
      </c>
      <c r="I41" s="27">
        <f>'[1]Sheet1'!I45*'[1]Sheet1'!I$158</f>
        <v>45.59117363155303</v>
      </c>
      <c r="J41" s="27">
        <f>'[1]Sheet1'!J45*'[1]Sheet1'!J$158</f>
        <v>118.97112098657789</v>
      </c>
      <c r="K41" s="27">
        <f>'[1]Sheet1'!K45*'[1]Sheet1'!K$158</f>
        <v>51.82630267317475</v>
      </c>
      <c r="L41" s="27">
        <f>'[1]Sheet1'!L45*'[1]Sheet1'!L$158</f>
        <v>61.52421935803176</v>
      </c>
      <c r="M41" s="27">
        <f>'[1]Sheet1'!M45*'[1]Sheet1'!M$158</f>
        <v>54.0852244826922</v>
      </c>
      <c r="N41" s="27">
        <f>'[1]Sheet1'!N45*'[1]Sheet1'!N$158</f>
        <v>56.94839552141943</v>
      </c>
      <c r="O41" s="27">
        <f>'[1]Sheet1'!O45*'[1]Sheet1'!O$158</f>
        <v>59.51865119856583</v>
      </c>
      <c r="P41" s="52">
        <v>0.7513673343604097</v>
      </c>
      <c r="Q41" s="28">
        <v>2.666783723671813</v>
      </c>
    </row>
    <row r="42" spans="1:17" s="25" customFormat="1" ht="12.75" hidden="1">
      <c r="A42" s="51"/>
      <c r="B42" s="26" t="s">
        <v>136</v>
      </c>
      <c r="C42" s="27">
        <f>'[1]Sheet1'!C46*'[1]Sheet1'!C$158</f>
        <v>56.85177937775163</v>
      </c>
      <c r="D42" s="27">
        <f>'[1]Sheet1'!D46*'[1]Sheet1'!D$158</f>
        <v>57.30842939655428</v>
      </c>
      <c r="E42" s="27">
        <f>'[1]Sheet1'!E46*'[1]Sheet1'!E$158</f>
        <v>51.140055614235926</v>
      </c>
      <c r="F42" s="27">
        <f>'[1]Sheet1'!F46*'[1]Sheet1'!F$158</f>
        <v>75.69944878036371</v>
      </c>
      <c r="G42" s="27">
        <f>'[1]Sheet1'!G46*'[1]Sheet1'!G$158</f>
        <v>55.04568238614993</v>
      </c>
      <c r="H42" s="27">
        <f>'[1]Sheet1'!H46*'[1]Sheet1'!H$158</f>
        <v>61.576941424638406</v>
      </c>
      <c r="I42" s="27">
        <f>'[1]Sheet1'!I46*'[1]Sheet1'!I$158</f>
        <v>45.68598313384974</v>
      </c>
      <c r="J42" s="27">
        <f>'[1]Sheet1'!J46*'[1]Sheet1'!J$158</f>
        <v>118.62508066963653</v>
      </c>
      <c r="K42" s="27">
        <f>'[1]Sheet1'!K46*'[1]Sheet1'!K$158</f>
        <v>51.9406868230747</v>
      </c>
      <c r="L42" s="27">
        <f>'[1]Sheet1'!L46*'[1]Sheet1'!L$158</f>
        <v>61.52421935803176</v>
      </c>
      <c r="M42" s="27">
        <f>'[1]Sheet1'!M46*'[1]Sheet1'!M$158</f>
        <v>54.28741296120637</v>
      </c>
      <c r="N42" s="27">
        <f>'[1]Sheet1'!N46*'[1]Sheet1'!N$158</f>
        <v>57.08786711003209</v>
      </c>
      <c r="O42" s="27">
        <f>'[1]Sheet1'!O46*'[1]Sheet1'!O$158</f>
        <v>59.60471919560491</v>
      </c>
      <c r="P42" s="52">
        <v>0.14460676662839944</v>
      </c>
      <c r="Q42" s="28">
        <v>2.6942422144147713</v>
      </c>
    </row>
    <row r="43" spans="1:17" s="25" customFormat="1" ht="12.75" hidden="1">
      <c r="A43" s="51"/>
      <c r="B43" s="26" t="s">
        <v>137</v>
      </c>
      <c r="C43" s="27">
        <f>'[1]Sheet1'!C47*'[1]Sheet1'!C$158</f>
        <v>56.81306257284261</v>
      </c>
      <c r="D43" s="27">
        <f>'[1]Sheet1'!D47*'[1]Sheet1'!D$158</f>
        <v>57.45388091199752</v>
      </c>
      <c r="E43" s="27">
        <f>'[1]Sheet1'!E47*'[1]Sheet1'!E$158</f>
        <v>51.38936582474181</v>
      </c>
      <c r="F43" s="27">
        <f>'[1]Sheet1'!F47*'[1]Sheet1'!F$158</f>
        <v>75.5697111315213</v>
      </c>
      <c r="G43" s="27">
        <f>'[1]Sheet1'!G47*'[1]Sheet1'!G$158</f>
        <v>54.95379451501656</v>
      </c>
      <c r="H43" s="27">
        <f>'[1]Sheet1'!H47*'[1]Sheet1'!H$158</f>
        <v>61.813180751642676</v>
      </c>
      <c r="I43" s="27">
        <f>'[1]Sheet1'!I47*'[1]Sheet1'!I$158</f>
        <v>45.65939278255652</v>
      </c>
      <c r="J43" s="27">
        <f>'[1]Sheet1'!J47*'[1]Sheet1'!J$158</f>
        <v>118.28098542140219</v>
      </c>
      <c r="K43" s="27">
        <f>'[1]Sheet1'!K47*'[1]Sheet1'!K$158</f>
        <v>52.12296520426371</v>
      </c>
      <c r="L43" s="27">
        <f>'[1]Sheet1'!L47*'[1]Sheet1'!L$158</f>
        <v>61.52421935803176</v>
      </c>
      <c r="M43" s="27">
        <f>'[1]Sheet1'!M47*'[1]Sheet1'!M$158</f>
        <v>55.00387116177219</v>
      </c>
      <c r="N43" s="27">
        <f>'[1]Sheet1'!N47*'[1]Sheet1'!N$158</f>
        <v>56.94283838841538</v>
      </c>
      <c r="O43" s="27">
        <f>'[1]Sheet1'!O47*'[1]Sheet1'!O$158</f>
        <v>59.65085452356805</v>
      </c>
      <c r="P43" s="52">
        <v>0.07740213960532571</v>
      </c>
      <c r="Q43" s="28">
        <v>2.504808390328165</v>
      </c>
    </row>
    <row r="44" spans="1:17" s="25" customFormat="1" ht="12.75" hidden="1">
      <c r="A44" s="51"/>
      <c r="B44" s="26" t="s">
        <v>138</v>
      </c>
      <c r="C44" s="27">
        <f>'[1]Sheet1'!C48*'[1]Sheet1'!C$158</f>
        <v>56.879117093516165</v>
      </c>
      <c r="D44" s="27">
        <f>'[1]Sheet1'!D48*'[1]Sheet1'!D$158</f>
        <v>57.61542671529863</v>
      </c>
      <c r="E44" s="27">
        <f>'[1]Sheet1'!E48*'[1]Sheet1'!E$158</f>
        <v>51.45646757124303</v>
      </c>
      <c r="F44" s="27">
        <f>'[1]Sheet1'!F48*'[1]Sheet1'!F$158</f>
        <v>76.39739645089028</v>
      </c>
      <c r="G44" s="27">
        <f>'[1]Sheet1'!G48*'[1]Sheet1'!G$158</f>
        <v>55.19061910578673</v>
      </c>
      <c r="H44" s="27">
        <f>'[1]Sheet1'!H48*'[1]Sheet1'!H$158</f>
        <v>62.06331139762924</v>
      </c>
      <c r="I44" s="27">
        <f>'[1]Sheet1'!I48*'[1]Sheet1'!I$158</f>
        <v>45.63926104910979</v>
      </c>
      <c r="J44" s="27">
        <f>'[1]Sheet1'!J48*'[1]Sheet1'!J$158</f>
        <v>118.28274857720854</v>
      </c>
      <c r="K44" s="27">
        <f>'[1]Sheet1'!K48*'[1]Sheet1'!K$158</f>
        <v>52.48595832309339</v>
      </c>
      <c r="L44" s="27">
        <f>'[1]Sheet1'!L48*'[1]Sheet1'!L$158</f>
        <v>61.52421935803176</v>
      </c>
      <c r="M44" s="27">
        <f>'[1]Sheet1'!M48*'[1]Sheet1'!M$158</f>
        <v>54.99253567030599</v>
      </c>
      <c r="N44" s="27">
        <f>'[1]Sheet1'!N48*'[1]Sheet1'!N$158</f>
        <v>57.07759037527105</v>
      </c>
      <c r="O44" s="27">
        <f>'[1]Sheet1'!O48*'[1]Sheet1'!O$158</f>
        <v>59.79521896717586</v>
      </c>
      <c r="P44" s="52">
        <v>0.24201571756323403</v>
      </c>
      <c r="Q44" s="28">
        <v>2.8601301764285694</v>
      </c>
    </row>
    <row r="45" spans="1:17" s="25" customFormat="1" ht="12.75" hidden="1">
      <c r="A45" s="51"/>
      <c r="B45" s="26" t="s">
        <v>139</v>
      </c>
      <c r="C45" s="27">
        <f>'[1]Sheet1'!C49*'[1]Sheet1'!C$158</f>
        <v>57.14473026709702</v>
      </c>
      <c r="D45" s="27">
        <f>'[1]Sheet1'!D49*'[1]Sheet1'!D$158</f>
        <v>57.54627505187688</v>
      </c>
      <c r="E45" s="27">
        <f>'[1]Sheet1'!E49*'[1]Sheet1'!E$158</f>
        <v>51.74794533813624</v>
      </c>
      <c r="F45" s="27">
        <f>'[1]Sheet1'!F49*'[1]Sheet1'!F$158</f>
        <v>76.63664110531937</v>
      </c>
      <c r="G45" s="27">
        <f>'[1]Sheet1'!G49*'[1]Sheet1'!G$158</f>
        <v>55.28955056508428</v>
      </c>
      <c r="H45" s="27">
        <f>'[1]Sheet1'!H49*'[1]Sheet1'!H$158</f>
        <v>61.89694313222402</v>
      </c>
      <c r="I45" s="27">
        <f>'[1]Sheet1'!I49*'[1]Sheet1'!I$158</f>
        <v>45.64689504042466</v>
      </c>
      <c r="J45" s="27">
        <f>'[1]Sheet1'!J49*'[1]Sheet1'!J$158</f>
        <v>117.79221344394887</v>
      </c>
      <c r="K45" s="27">
        <f>'[1]Sheet1'!K49*'[1]Sheet1'!K$158</f>
        <v>52.46233280815615</v>
      </c>
      <c r="L45" s="27">
        <f>'[1]Sheet1'!L49*'[1]Sheet1'!L$158</f>
        <v>61.52421935803176</v>
      </c>
      <c r="M45" s="27">
        <f>'[1]Sheet1'!M49*'[1]Sheet1'!M$158</f>
        <v>55.47408198107169</v>
      </c>
      <c r="N45" s="27">
        <f>'[1]Sheet1'!N49*'[1]Sheet1'!N$158</f>
        <v>57.211787780625286</v>
      </c>
      <c r="O45" s="27">
        <f>'[1]Sheet1'!O49*'[1]Sheet1'!O$158</f>
        <v>59.94944905720269</v>
      </c>
      <c r="P45" s="52">
        <v>0.2579304711828172</v>
      </c>
      <c r="Q45" s="28">
        <v>3.2589283273206178</v>
      </c>
    </row>
    <row r="46" spans="1:17" s="25" customFormat="1" ht="12.75" hidden="1">
      <c r="A46" s="51"/>
      <c r="B46" s="26" t="s">
        <v>140</v>
      </c>
      <c r="C46" s="27">
        <f>'[1]Sheet1'!C50*'[1]Sheet1'!C$158</f>
        <v>57.13063378352995</v>
      </c>
      <c r="D46" s="27">
        <f>'[1]Sheet1'!D50*'[1]Sheet1'!D$158</f>
        <v>57.56880053677281</v>
      </c>
      <c r="E46" s="27">
        <f>'[1]Sheet1'!E50*'[1]Sheet1'!E$158</f>
        <v>51.79872007047037</v>
      </c>
      <c r="F46" s="27">
        <f>'[1]Sheet1'!F50*'[1]Sheet1'!F$158</f>
        <v>77.05719345747997</v>
      </c>
      <c r="G46" s="27">
        <f>'[1]Sheet1'!G50*'[1]Sheet1'!G$158</f>
        <v>55.521323162685285</v>
      </c>
      <c r="H46" s="27">
        <f>'[1]Sheet1'!H50*'[1]Sheet1'!H$158</f>
        <v>61.94835037138366</v>
      </c>
      <c r="I46" s="27">
        <f>'[1]Sheet1'!I50*'[1]Sheet1'!I$158</f>
        <v>45.77117198664595</v>
      </c>
      <c r="J46" s="27">
        <f>'[1]Sheet1'!J50*'[1]Sheet1'!J$158</f>
        <v>117.66742119410118</v>
      </c>
      <c r="K46" s="27">
        <f>'[1]Sheet1'!K50*'[1]Sheet1'!K$158</f>
        <v>52.42829508402785</v>
      </c>
      <c r="L46" s="27">
        <f>'[1]Sheet1'!L50*'[1]Sheet1'!L$158</f>
        <v>61.751271793214926</v>
      </c>
      <c r="M46" s="27">
        <f>'[1]Sheet1'!M50*'[1]Sheet1'!M$158</f>
        <v>56.01537025528036</v>
      </c>
      <c r="N46" s="27">
        <f>'[1]Sheet1'!N50*'[1]Sheet1'!N$158</f>
        <v>57.381003046497874</v>
      </c>
      <c r="O46" s="27">
        <f>'[1]Sheet1'!O50*'[1]Sheet1'!O$158</f>
        <v>60.02480281571123</v>
      </c>
      <c r="P46" s="52">
        <v>0.12569549794633872</v>
      </c>
      <c r="Q46" s="28">
        <v>3.5374746964069317</v>
      </c>
    </row>
    <row r="47" spans="1:17" s="25" customFormat="1" ht="12.75" hidden="1">
      <c r="A47" s="51"/>
      <c r="B47" s="26" t="s">
        <v>141</v>
      </c>
      <c r="C47" s="27">
        <f>'[1]Sheet1'!C51*'[1]Sheet1'!C$158</f>
        <v>57.413891824019835</v>
      </c>
      <c r="D47" s="27">
        <f>'[1]Sheet1'!D51*'[1]Sheet1'!D$158</f>
        <v>57.79406081748633</v>
      </c>
      <c r="E47" s="27">
        <f>'[1]Sheet1'!E51*'[1]Sheet1'!E$158</f>
        <v>51.86902257091351</v>
      </c>
      <c r="F47" s="27">
        <f>'[1]Sheet1'!F51*'[1]Sheet1'!F$158</f>
        <v>78.36265077705073</v>
      </c>
      <c r="G47" s="27">
        <f>'[1]Sheet1'!G51*'[1]Sheet1'!G$158</f>
        <v>55.590754486147645</v>
      </c>
      <c r="H47" s="27">
        <f>'[1]Sheet1'!H51*'[1]Sheet1'!H$158</f>
        <v>61.96739578417507</v>
      </c>
      <c r="I47" s="27">
        <f>'[1]Sheet1'!I51*'[1]Sheet1'!I$158</f>
        <v>44.63787451393636</v>
      </c>
      <c r="J47" s="27">
        <f>'[1]Sheet1'!J51*'[1]Sheet1'!J$158</f>
        <v>133.74621271727966</v>
      </c>
      <c r="K47" s="27">
        <f>'[1]Sheet1'!K51*'[1]Sheet1'!K$158</f>
        <v>52.532173827439166</v>
      </c>
      <c r="L47" s="27">
        <f>'[1]Sheet1'!L51*'[1]Sheet1'!L$158</f>
        <v>61.95787505884061</v>
      </c>
      <c r="M47" s="27">
        <f>'[1]Sheet1'!M51*'[1]Sheet1'!M$158</f>
        <v>56.15149158732108</v>
      </c>
      <c r="N47" s="27">
        <f>'[1]Sheet1'!N51*'[1]Sheet1'!N$158</f>
        <v>57.90522969920916</v>
      </c>
      <c r="O47" s="27">
        <f>'[1]Sheet1'!O51*'[1]Sheet1'!O$158</f>
        <v>60.53306065068742</v>
      </c>
      <c r="P47" s="52">
        <v>0.8467463633935495</v>
      </c>
      <c r="Q47" s="28">
        <v>4.302361334689493</v>
      </c>
    </row>
    <row r="48" spans="2:17" s="25" customFormat="1" ht="12.75" hidden="1">
      <c r="B48" s="26" t="s">
        <v>153</v>
      </c>
      <c r="C48" s="27">
        <f>'[1]Sheet1'!C52*'[1]Sheet1'!C$158</f>
        <v>57.45985703592656</v>
      </c>
      <c r="D48" s="27">
        <f>'[1]Sheet1'!D52*'[1]Sheet1'!D$158</f>
        <v>57.86220217461665</v>
      </c>
      <c r="E48" s="27">
        <f>'[1]Sheet1'!E52*'[1]Sheet1'!E$158</f>
        <v>51.95820635055069</v>
      </c>
      <c r="F48" s="27">
        <f>'[1]Sheet1'!F52*'[1]Sheet1'!F$158</f>
        <v>78.46582896201424</v>
      </c>
      <c r="G48" s="27">
        <f>'[1]Sheet1'!G52*'[1]Sheet1'!G$158</f>
        <v>55.23183049295529</v>
      </c>
      <c r="H48" s="27">
        <f>'[1]Sheet1'!H52*'[1]Sheet1'!H$158</f>
        <v>62.1655576554897</v>
      </c>
      <c r="I48" s="27">
        <f>'[1]Sheet1'!I52*'[1]Sheet1'!I$158</f>
        <v>44.68074200689784</v>
      </c>
      <c r="J48" s="27">
        <f>'[1]Sheet1'!J52*'[1]Sheet1'!J$158</f>
        <v>133.5732695219593</v>
      </c>
      <c r="K48" s="27">
        <f>'[1]Sheet1'!K52*'[1]Sheet1'!K$158</f>
        <v>52.556425835321264</v>
      </c>
      <c r="L48" s="27">
        <f>'[1]Sheet1'!L52*'[1]Sheet1'!L$158</f>
        <v>61.95787505884061</v>
      </c>
      <c r="M48" s="27">
        <f>'[1]Sheet1'!M52*'[1]Sheet1'!M$158</f>
        <v>56.01570957775644</v>
      </c>
      <c r="N48" s="27">
        <f>'[1]Sheet1'!N52*'[1]Sheet1'!N$158</f>
        <v>58.18313728036549</v>
      </c>
      <c r="O48" s="27">
        <f>'[1]Sheet1'!O52*'[1]Sheet1'!O$158</f>
        <v>60.60732161791562</v>
      </c>
      <c r="P48" s="52">
        <v>0.12267836192314974</v>
      </c>
      <c r="Q48" s="28">
        <v>4.205122230147154</v>
      </c>
    </row>
    <row r="49" spans="1:17" s="25" customFormat="1" ht="12.75" hidden="1">
      <c r="A49" s="5"/>
      <c r="B49" s="26" t="s">
        <v>143</v>
      </c>
      <c r="C49" s="27">
        <f>'[1]Sheet1'!C53*'[1]Sheet1'!C$158</f>
        <v>58.309758535259775</v>
      </c>
      <c r="D49" s="27">
        <f>'[1]Sheet1'!D53*'[1]Sheet1'!D$158</f>
        <v>57.834896745976216</v>
      </c>
      <c r="E49" s="27">
        <f>'[1]Sheet1'!E53*'[1]Sheet1'!E$158</f>
        <v>52.153027686524496</v>
      </c>
      <c r="F49" s="27">
        <f>'[1]Sheet1'!F53*'[1]Sheet1'!F$158</f>
        <v>78.8919103039068</v>
      </c>
      <c r="G49" s="27">
        <f>'[1]Sheet1'!G53*'[1]Sheet1'!G$158</f>
        <v>55.18140533475045</v>
      </c>
      <c r="H49" s="27">
        <f>'[1]Sheet1'!H53*'[1]Sheet1'!H$158</f>
        <v>62.194356405333615</v>
      </c>
      <c r="I49" s="27">
        <f>'[1]Sheet1'!I53*'[1]Sheet1'!I$158</f>
        <v>44.61105067094404</v>
      </c>
      <c r="J49" s="27">
        <f>'[1]Sheet1'!J53*'[1]Sheet1'!J$158</f>
        <v>133.43823417647488</v>
      </c>
      <c r="K49" s="27">
        <f>'[1]Sheet1'!K53*'[1]Sheet1'!K$158</f>
        <v>52.558336379921705</v>
      </c>
      <c r="L49" s="27">
        <f>'[1]Sheet1'!L53*'[1]Sheet1'!L$158</f>
        <v>61.95787505884061</v>
      </c>
      <c r="M49" s="27">
        <f>'[1]Sheet1'!M53*'[1]Sheet1'!M$158</f>
        <v>56.69688354272472</v>
      </c>
      <c r="N49" s="27">
        <f>'[1]Sheet1'!N53*'[1]Sheet1'!N$158</f>
        <v>58.304528380232824</v>
      </c>
      <c r="O49" s="27">
        <f>'[1]Sheet1'!O53*'[1]Sheet1'!O$158</f>
        <v>60.91775370625725</v>
      </c>
      <c r="P49" s="52">
        <v>0.5122022885265807</v>
      </c>
      <c r="Q49" s="28">
        <v>4.226924201398035</v>
      </c>
    </row>
    <row r="50" spans="1:17" s="25" customFormat="1" ht="12.75" hidden="1">
      <c r="A50" s="5"/>
      <c r="B50" s="26" t="s">
        <v>124</v>
      </c>
      <c r="C50" s="27">
        <f>'[1]Sheet1'!C54*'[1]Sheet1'!C$158</f>
        <v>58.50138943256372</v>
      </c>
      <c r="D50" s="27">
        <f>'[1]Sheet1'!D54*'[1]Sheet1'!D$158</f>
        <v>59.653801134612465</v>
      </c>
      <c r="E50" s="27">
        <f>'[1]Sheet1'!E54*'[1]Sheet1'!E$158</f>
        <v>52.053937414983906</v>
      </c>
      <c r="F50" s="27">
        <f>'[1]Sheet1'!F54*'[1]Sheet1'!F$158</f>
        <v>79.2172193013736</v>
      </c>
      <c r="G50" s="27">
        <f>'[1]Sheet1'!G54*'[1]Sheet1'!G$158</f>
        <v>55.34559031444737</v>
      </c>
      <c r="H50" s="27">
        <f>'[1]Sheet1'!H54*'[1]Sheet1'!H$158</f>
        <v>62.228148810268856</v>
      </c>
      <c r="I50" s="27">
        <f>'[1]Sheet1'!I54*'[1]Sheet1'!I$158</f>
        <v>44.594005776909235</v>
      </c>
      <c r="J50" s="27">
        <f>'[1]Sheet1'!J54*'[1]Sheet1'!J$158</f>
        <v>133.38890779379793</v>
      </c>
      <c r="K50" s="27">
        <f>'[1]Sheet1'!K54*'[1]Sheet1'!K$158</f>
        <v>52.46141636806325</v>
      </c>
      <c r="L50" s="27">
        <f>'[1]Sheet1'!L54*'[1]Sheet1'!L$158</f>
        <v>61.957875058840614</v>
      </c>
      <c r="M50" s="27">
        <f>'[1]Sheet1'!M54*'[1]Sheet1'!M$158</f>
        <v>57.3433193692054</v>
      </c>
      <c r="N50" s="27">
        <f>'[1]Sheet1'!N54*'[1]Sheet1'!N$158</f>
        <v>58.20868198340037</v>
      </c>
      <c r="O50" s="27">
        <f>'[1]Sheet1'!O54*'[1]Sheet1'!O$158</f>
        <v>61.04275926075945</v>
      </c>
      <c r="P50" s="52">
        <v>0.20520381481065897</v>
      </c>
      <c r="Q50" s="28">
        <v>4.900762412160404</v>
      </c>
    </row>
    <row r="51" spans="1:17" s="25" customFormat="1" ht="12.75" hidden="1">
      <c r="A51" s="5"/>
      <c r="B51" s="26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52"/>
      <c r="Q51" s="28"/>
    </row>
    <row r="52" spans="1:59" ht="12.75" hidden="1">
      <c r="A52" s="5">
        <v>2012</v>
      </c>
      <c r="B52" s="26" t="s">
        <v>144</v>
      </c>
      <c r="C52" s="27">
        <f>'[1]Sheet1'!C56*'[1]Sheet1'!C$158</f>
        <v>58.741981954374275</v>
      </c>
      <c r="D52" s="27">
        <f>'[1]Sheet1'!D56*'[1]Sheet1'!D$158</f>
        <v>59.930788011097356</v>
      </c>
      <c r="E52" s="27">
        <f>'[1]Sheet1'!E56*'[1]Sheet1'!E$158</f>
        <v>52.156678447456265</v>
      </c>
      <c r="F52" s="27">
        <f>'[1]Sheet1'!F56*'[1]Sheet1'!F$158</f>
        <v>79.21320745118923</v>
      </c>
      <c r="G52" s="27">
        <f>'[1]Sheet1'!G56*'[1]Sheet1'!G$158</f>
        <v>55.59232745319991</v>
      </c>
      <c r="H52" s="27">
        <f>'[1]Sheet1'!H56*'[1]Sheet1'!H$158</f>
        <v>62.43105030870498</v>
      </c>
      <c r="I52" s="27">
        <f>'[1]Sheet1'!I56*'[1]Sheet1'!I$158</f>
        <v>44.798429738220605</v>
      </c>
      <c r="J52" s="27">
        <f>'[1]Sheet1'!J56*'[1]Sheet1'!J$158</f>
        <v>133.9869114714431</v>
      </c>
      <c r="K52" s="27">
        <f>'[1]Sheet1'!K56*'[1]Sheet1'!K$158</f>
        <v>51.465037440291624</v>
      </c>
      <c r="L52" s="27">
        <f>'[1]Sheet1'!L56*'[1]Sheet1'!L$158</f>
        <v>62.559165959792445</v>
      </c>
      <c r="M52" s="27">
        <f>'[1]Sheet1'!M56*'[1]Sheet1'!M$158</f>
        <v>58.105776972933384</v>
      </c>
      <c r="N52" s="27">
        <f>'[1]Sheet1'!N56*'[1]Sheet1'!N$158</f>
        <v>58.45288459085805</v>
      </c>
      <c r="O52" s="27">
        <f>'[1]Sheet1'!O56*'[1]Sheet1'!O$158</f>
        <v>61.322898442213</v>
      </c>
      <c r="P52" s="28">
        <v>0.4589228679143815</v>
      </c>
      <c r="Q52" s="28">
        <v>4.31225464035623</v>
      </c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</row>
    <row r="53" spans="2:59" ht="12.75" hidden="1">
      <c r="B53" s="26" t="s">
        <v>134</v>
      </c>
      <c r="C53" s="27">
        <f>'[1]Sheet1'!C57*'[1]Sheet1'!C$158</f>
        <v>59.02183112061085</v>
      </c>
      <c r="D53" s="27">
        <f>'[1]Sheet1'!D57*'[1]Sheet1'!D$158</f>
        <v>60.45124784031316</v>
      </c>
      <c r="E53" s="27">
        <f>'[1]Sheet1'!E57*'[1]Sheet1'!E$158</f>
        <v>52.33943832847667</v>
      </c>
      <c r="F53" s="27">
        <f>'[1]Sheet1'!F57*'[1]Sheet1'!F$158</f>
        <v>82.23032826936365</v>
      </c>
      <c r="G53" s="27">
        <f>'[1]Sheet1'!G57*'[1]Sheet1'!G$158</f>
        <v>55.72859998947537</v>
      </c>
      <c r="H53" s="27">
        <f>'[1]Sheet1'!H57*'[1]Sheet1'!H$158</f>
        <v>62.58423585946485</v>
      </c>
      <c r="I53" s="27">
        <f>'[1]Sheet1'!I57*'[1]Sheet1'!I$158</f>
        <v>44.744018257355826</v>
      </c>
      <c r="J53" s="27">
        <f>'[1]Sheet1'!J57*'[1]Sheet1'!J$158</f>
        <v>133.2859590853286</v>
      </c>
      <c r="K53" s="27">
        <f>'[1]Sheet1'!K57*'[1]Sheet1'!K$158</f>
        <v>52.51017926520962</v>
      </c>
      <c r="L53" s="27">
        <f>'[1]Sheet1'!L57*'[1]Sheet1'!L$158</f>
        <v>62.559165959792445</v>
      </c>
      <c r="M53" s="27">
        <f>'[1]Sheet1'!M57*'[1]Sheet1'!M$158</f>
        <v>57.92832722369014</v>
      </c>
      <c r="N53" s="27">
        <f>'[1]Sheet1'!N57*'[1]Sheet1'!N$158</f>
        <v>58.733978186150104</v>
      </c>
      <c r="O53" s="27">
        <f>'[1]Sheet1'!O57*'[1]Sheet1'!O$158</f>
        <v>61.62279944140067</v>
      </c>
      <c r="P53" s="28">
        <v>0.48905222487205435</v>
      </c>
      <c r="Q53" s="28">
        <v>4.313205653453764</v>
      </c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</row>
    <row r="54" spans="2:59" ht="12.75" hidden="1">
      <c r="B54" s="26" t="s">
        <v>135</v>
      </c>
      <c r="C54" s="27">
        <f>'[1]Sheet1'!C58*'[1]Sheet1'!C$158</f>
        <v>59.496319727976356</v>
      </c>
      <c r="D54" s="27">
        <f>'[1]Sheet1'!D58*'[1]Sheet1'!D$158</f>
        <v>60.4640070310584</v>
      </c>
      <c r="E54" s="27">
        <f>'[1]Sheet1'!E58*'[1]Sheet1'!E$158</f>
        <v>52.40482244266451</v>
      </c>
      <c r="F54" s="27">
        <f>'[1]Sheet1'!F58*'[1]Sheet1'!F$158</f>
        <v>83.51210170754528</v>
      </c>
      <c r="G54" s="27">
        <f>'[1]Sheet1'!G58*'[1]Sheet1'!G$158</f>
        <v>55.881525842688994</v>
      </c>
      <c r="H54" s="27">
        <f>'[1]Sheet1'!H58*'[1]Sheet1'!H$158</f>
        <v>62.589309733915066</v>
      </c>
      <c r="I54" s="27">
        <f>'[1]Sheet1'!I58*'[1]Sheet1'!I$158</f>
        <v>44.78846082991466</v>
      </c>
      <c r="J54" s="27">
        <f>'[1]Sheet1'!J58*'[1]Sheet1'!J$158</f>
        <v>133.07554183247382</v>
      </c>
      <c r="K54" s="27">
        <f>'[1]Sheet1'!K58*'[1]Sheet1'!K$158</f>
        <v>52.57799065445639</v>
      </c>
      <c r="L54" s="27">
        <f>'[1]Sheet1'!L58*'[1]Sheet1'!L$158</f>
        <v>65.26152771600039</v>
      </c>
      <c r="M54" s="27">
        <f>'[1]Sheet1'!M58*'[1]Sheet1'!M$158</f>
        <v>58.01577168615597</v>
      </c>
      <c r="N54" s="27">
        <f>'[1]Sheet1'!N58*'[1]Sheet1'!N$158</f>
        <v>58.95926843261032</v>
      </c>
      <c r="O54" s="27">
        <f>'[1]Sheet1'!O58*'[1]Sheet1'!O$158</f>
        <v>61.886870317548016</v>
      </c>
      <c r="P54" s="28">
        <v>0.4285278801695114</v>
      </c>
      <c r="Q54" s="28">
        <v>3.978952935410689</v>
      </c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</row>
    <row r="55" spans="2:59" ht="12.75" hidden="1">
      <c r="B55" s="26" t="s">
        <v>136</v>
      </c>
      <c r="C55" s="27">
        <f>'[1]Sheet1'!C59*'[1]Sheet1'!C$158</f>
        <v>59.58006157484681</v>
      </c>
      <c r="D55" s="27">
        <f>'[1]Sheet1'!D59*'[1]Sheet1'!D$158</f>
        <v>60.822252951199694</v>
      </c>
      <c r="E55" s="27">
        <f>'[1]Sheet1'!E59*'[1]Sheet1'!E$158</f>
        <v>52.12654699351589</v>
      </c>
      <c r="F55" s="27">
        <f>'[1]Sheet1'!F59*'[1]Sheet1'!F$158</f>
        <v>85.77479155940098</v>
      </c>
      <c r="G55" s="27">
        <f>'[1]Sheet1'!G59*'[1]Sheet1'!G$158</f>
        <v>55.781473024662795</v>
      </c>
      <c r="H55" s="27">
        <f>'[1]Sheet1'!H59*'[1]Sheet1'!H$158</f>
        <v>62.48247760270436</v>
      </c>
      <c r="I55" s="27">
        <f>'[1]Sheet1'!I59*'[1]Sheet1'!I$158</f>
        <v>45.17815056075135</v>
      </c>
      <c r="J55" s="27">
        <f>'[1]Sheet1'!J59*'[1]Sheet1'!J$158</f>
        <v>133.23093742953125</v>
      </c>
      <c r="K55" s="27">
        <f>'[1]Sheet1'!K59*'[1]Sheet1'!K$158</f>
        <v>53.18303238012141</v>
      </c>
      <c r="L55" s="27">
        <f>'[1]Sheet1'!L59*'[1]Sheet1'!L$158</f>
        <v>65.35781211096769</v>
      </c>
      <c r="M55" s="27">
        <f>'[1]Sheet1'!M59*'[1]Sheet1'!M$158</f>
        <v>58.19835368784976</v>
      </c>
      <c r="N55" s="27">
        <f>'[1]Sheet1'!N59*'[1]Sheet1'!N$158</f>
        <v>59.04504747749349</v>
      </c>
      <c r="O55" s="27">
        <f>'[1]Sheet1'!O59*'[1]Sheet1'!O$158</f>
        <v>62.00434232769314</v>
      </c>
      <c r="P55" s="28">
        <v>0.1898173385442874</v>
      </c>
      <c r="Q55" s="28">
        <v>4.025894533977066</v>
      </c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</row>
    <row r="56" spans="2:59" ht="12.75" hidden="1">
      <c r="B56" s="26" t="s">
        <v>137</v>
      </c>
      <c r="C56" s="27">
        <f>'[1]Sheet1'!C60*'[1]Sheet1'!C$158</f>
        <v>59.43364375349335</v>
      </c>
      <c r="D56" s="27">
        <f>'[1]Sheet1'!D60*'[1]Sheet1'!D$158</f>
        <v>60.78390476615864</v>
      </c>
      <c r="E56" s="27">
        <f>'[1]Sheet1'!E60*'[1]Sheet1'!E$158</f>
        <v>52.22999155804281</v>
      </c>
      <c r="F56" s="27">
        <f>'[1]Sheet1'!F60*'[1]Sheet1'!F$158</f>
        <v>86.10663885701004</v>
      </c>
      <c r="G56" s="27">
        <f>'[1]Sheet1'!G60*'[1]Sheet1'!G$158</f>
        <v>55.771975040442996</v>
      </c>
      <c r="H56" s="27">
        <f>'[1]Sheet1'!H60*'[1]Sheet1'!H$158</f>
        <v>62.559869229199975</v>
      </c>
      <c r="I56" s="27">
        <f>'[1]Sheet1'!I60*'[1]Sheet1'!I$158</f>
        <v>45.246152050001434</v>
      </c>
      <c r="J56" s="27">
        <f>'[1]Sheet1'!J60*'[1]Sheet1'!J$158</f>
        <v>132.9029764562548</v>
      </c>
      <c r="K56" s="27">
        <f>'[1]Sheet1'!K60*'[1]Sheet1'!K$158</f>
        <v>52.68846051785786</v>
      </c>
      <c r="L56" s="27">
        <f>'[1]Sheet1'!L60*'[1]Sheet1'!L$158</f>
        <v>65.35781211096769</v>
      </c>
      <c r="M56" s="27">
        <f>'[1]Sheet1'!M60*'[1]Sheet1'!M$158</f>
        <v>58.36837545601529</v>
      </c>
      <c r="N56" s="27">
        <f>'[1]Sheet1'!N60*'[1]Sheet1'!N$158</f>
        <v>58.95454317185842</v>
      </c>
      <c r="O56" s="27">
        <f>'[1]Sheet1'!O60*'[1]Sheet1'!O$158</f>
        <v>62.04694897766729</v>
      </c>
      <c r="P56" s="28">
        <v>0.06871559051295151</v>
      </c>
      <c r="Q56" s="28">
        <v>4.016865262428965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 hidden="1">
      <c r="B57" s="26" t="s">
        <v>138</v>
      </c>
      <c r="C57" s="27">
        <f>'[1]Sheet1'!C61*'[1]Sheet1'!C$158</f>
        <v>59.605421900919914</v>
      </c>
      <c r="D57" s="27">
        <f>'[1]Sheet1'!D61*'[1]Sheet1'!D$158</f>
        <v>61.16532798170647</v>
      </c>
      <c r="E57" s="27">
        <f>'[1]Sheet1'!E61*'[1]Sheet1'!E$158</f>
        <v>52.27644368802369</v>
      </c>
      <c r="F57" s="27">
        <f>'[1]Sheet1'!F61*'[1]Sheet1'!F$158</f>
        <v>87.19408512795357</v>
      </c>
      <c r="G57" s="27">
        <f>'[1]Sheet1'!G61*'[1]Sheet1'!G$158</f>
        <v>56.03942498443287</v>
      </c>
      <c r="H57" s="27">
        <f>'[1]Sheet1'!H61*'[1]Sheet1'!H$158</f>
        <v>62.87243727619448</v>
      </c>
      <c r="I57" s="27">
        <f>'[1]Sheet1'!I61*'[1]Sheet1'!I$158</f>
        <v>45.177533192868964</v>
      </c>
      <c r="J57" s="27">
        <f>'[1]Sheet1'!J61*'[1]Sheet1'!J$158</f>
        <v>132.86480273371785</v>
      </c>
      <c r="K57" s="27">
        <f>'[1]Sheet1'!K61*'[1]Sheet1'!K$158</f>
        <v>52.488862972201375</v>
      </c>
      <c r="L57" s="27">
        <f>'[1]Sheet1'!L61*'[1]Sheet1'!L$158</f>
        <v>68.27423694719788</v>
      </c>
      <c r="M57" s="27">
        <f>'[1]Sheet1'!M61*'[1]Sheet1'!M$158</f>
        <v>58.329263238734605</v>
      </c>
      <c r="N57" s="27">
        <f>'[1]Sheet1'!N61*'[1]Sheet1'!N$158</f>
        <v>58.88116864382337</v>
      </c>
      <c r="O57" s="27">
        <f>'[1]Sheet1'!O61*'[1]Sheet1'!O$158</f>
        <v>62.171753067855256</v>
      </c>
      <c r="P57" s="28">
        <v>0.20114460460077055</v>
      </c>
      <c r="Q57" s="28">
        <v>3.9744550513042896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 hidden="1">
      <c r="B58" s="26" t="s">
        <v>139</v>
      </c>
      <c r="C58" s="27">
        <f>'[1]Sheet1'!C62*'[1]Sheet1'!C$158</f>
        <v>59.59423084576447</v>
      </c>
      <c r="D58" s="27">
        <f>'[1]Sheet1'!D62*'[1]Sheet1'!D$158</f>
        <v>61.398654417488835</v>
      </c>
      <c r="E58" s="27">
        <f>'[1]Sheet1'!E62*'[1]Sheet1'!E$158</f>
        <v>52.00063377012934</v>
      </c>
      <c r="F58" s="27">
        <f>'[1]Sheet1'!F62*'[1]Sheet1'!F$158</f>
        <v>87.27634710032605</v>
      </c>
      <c r="G58" s="27">
        <f>'[1]Sheet1'!G62*'[1]Sheet1'!G$158</f>
        <v>56.04339032361735</v>
      </c>
      <c r="H58" s="27">
        <f>'[1]Sheet1'!H62*'[1]Sheet1'!H$158</f>
        <v>62.9604111731179</v>
      </c>
      <c r="I58" s="27">
        <f>'[1]Sheet1'!I62*'[1]Sheet1'!I$158</f>
        <v>46.13681998744748</v>
      </c>
      <c r="J58" s="27">
        <f>'[1]Sheet1'!J62*'[1]Sheet1'!J$158</f>
        <v>132.92705892564115</v>
      </c>
      <c r="K58" s="27">
        <f>'[1]Sheet1'!K62*'[1]Sheet1'!K$158</f>
        <v>52.5740867232132</v>
      </c>
      <c r="L58" s="27">
        <f>'[1]Sheet1'!L62*'[1]Sheet1'!L$158</f>
        <v>68.25901338029134</v>
      </c>
      <c r="M58" s="27">
        <f>'[1]Sheet1'!M62*'[1]Sheet1'!M$158</f>
        <v>58.70962252675366</v>
      </c>
      <c r="N58" s="27">
        <f>'[1]Sheet1'!N62*'[1]Sheet1'!N$158</f>
        <v>58.98909699479394</v>
      </c>
      <c r="O58" s="27">
        <f>'[1]Sheet1'!O62*'[1]Sheet1'!O$158</f>
        <v>62.31335195587656</v>
      </c>
      <c r="P58" s="28">
        <v>0.22775437563544187</v>
      </c>
      <c r="Q58" s="28">
        <v>3.9431603390020626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 hidden="1">
      <c r="B59" s="26" t="s">
        <v>140</v>
      </c>
      <c r="C59" s="27">
        <f>'[1]Sheet1'!C63*'[1]Sheet1'!C$158</f>
        <v>59.52810960335285</v>
      </c>
      <c r="D59" s="27">
        <f>'[1]Sheet1'!D63*'[1]Sheet1'!D$158</f>
        <v>61.37246249847071</v>
      </c>
      <c r="E59" s="27">
        <f>'[1]Sheet1'!E63*'[1]Sheet1'!E$158</f>
        <v>51.74565093630065</v>
      </c>
      <c r="F59" s="27">
        <f>'[1]Sheet1'!F63*'[1]Sheet1'!F$158</f>
        <v>87.54445549334433</v>
      </c>
      <c r="G59" s="27">
        <f>'[1]Sheet1'!G63*'[1]Sheet1'!G$158</f>
        <v>56.08333723917271</v>
      </c>
      <c r="H59" s="27">
        <f>'[1]Sheet1'!H63*'[1]Sheet1'!H$158</f>
        <v>63.17465034094475</v>
      </c>
      <c r="I59" s="27">
        <f>'[1]Sheet1'!I63*'[1]Sheet1'!I$158</f>
        <v>46.131489253232274</v>
      </c>
      <c r="J59" s="27">
        <f>'[1]Sheet1'!J63*'[1]Sheet1'!J$158</f>
        <v>132.888815236604</v>
      </c>
      <c r="K59" s="27">
        <f>'[1]Sheet1'!K63*'[1]Sheet1'!K$158</f>
        <v>52.57032776554402</v>
      </c>
      <c r="L59" s="27">
        <f>'[1]Sheet1'!L63*'[1]Sheet1'!L$158</f>
        <v>68.4269525185477</v>
      </c>
      <c r="M59" s="27">
        <f>'[1]Sheet1'!M63*'[1]Sheet1'!M$158</f>
        <v>58.75975742259292</v>
      </c>
      <c r="N59" s="27">
        <f>'[1]Sheet1'!N63*'[1]Sheet1'!N$158</f>
        <v>58.84930284347127</v>
      </c>
      <c r="O59" s="27">
        <f>'[1]Sheet1'!O63*'[1]Sheet1'!O$158</f>
        <v>62.203389070171646</v>
      </c>
      <c r="P59" s="28">
        <v>-0.17646761448939685</v>
      </c>
      <c r="Q59" s="28">
        <v>3.6294767367235323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 hidden="1">
      <c r="B60" s="26" t="s">
        <v>141</v>
      </c>
      <c r="C60" s="27">
        <f>'[1]Sheet1'!C64*'[1]Sheet1'!C$158</f>
        <v>60.169038619100604</v>
      </c>
      <c r="D60" s="27">
        <f>'[1]Sheet1'!D64*'[1]Sheet1'!D$158</f>
        <v>61.43076151689076</v>
      </c>
      <c r="E60" s="27">
        <f>'[1]Sheet1'!E64*'[1]Sheet1'!E$158</f>
        <v>51.60652905704289</v>
      </c>
      <c r="F60" s="27">
        <f>'[1]Sheet1'!F64*'[1]Sheet1'!F$158</f>
        <v>87.33040551198775</v>
      </c>
      <c r="G60" s="27">
        <f>'[1]Sheet1'!G64*'[1]Sheet1'!G$158</f>
        <v>56.13142528405931</v>
      </c>
      <c r="H60" s="27">
        <f>'[1]Sheet1'!H64*'[1]Sheet1'!H$158</f>
        <v>63.46566612018234</v>
      </c>
      <c r="I60" s="27">
        <f>'[1]Sheet1'!I64*'[1]Sheet1'!I$158</f>
        <v>46.190257926651576</v>
      </c>
      <c r="J60" s="27">
        <f>'[1]Sheet1'!J64*'[1]Sheet1'!J$158</f>
        <v>133.02161165408035</v>
      </c>
      <c r="K60" s="27">
        <f>'[1]Sheet1'!K64*'[1]Sheet1'!K$158</f>
        <v>52.69981505528003</v>
      </c>
      <c r="L60" s="27">
        <f>'[1]Sheet1'!L64*'[1]Sheet1'!L$158</f>
        <v>68.6960603905757</v>
      </c>
      <c r="M60" s="27">
        <f>'[1]Sheet1'!M64*'[1]Sheet1'!M$158</f>
        <v>59.08891082820763</v>
      </c>
      <c r="N60" s="27">
        <f>'[1]Sheet1'!N64*'[1]Sheet1'!N$158</f>
        <v>59.024810911686515</v>
      </c>
      <c r="O60" s="27">
        <f>'[1]Sheet1'!O64*'[1]Sheet1'!O$158</f>
        <v>62.491885968176945</v>
      </c>
      <c r="P60" s="28">
        <v>0.4637961087294684</v>
      </c>
      <c r="Q60" s="28">
        <v>3.2359594846742397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 hidden="1">
      <c r="B61" s="26" t="s">
        <v>142</v>
      </c>
      <c r="C61" s="27">
        <f>'[1]Sheet1'!C65*'[1]Sheet1'!C$158</f>
        <v>60.447407775874886</v>
      </c>
      <c r="D61" s="27">
        <f>'[1]Sheet1'!D65*'[1]Sheet1'!D$158</f>
        <v>61.659764276286054</v>
      </c>
      <c r="E61" s="27">
        <f>'[1]Sheet1'!E65*'[1]Sheet1'!E$158</f>
        <v>51.78945372935534</v>
      </c>
      <c r="F61" s="27">
        <f>'[1]Sheet1'!F65*'[1]Sheet1'!F$158</f>
        <v>87.21915284374175</v>
      </c>
      <c r="G61" s="27">
        <f>'[1]Sheet1'!G65*'[1]Sheet1'!G$158</f>
        <v>56.11561930915359</v>
      </c>
      <c r="H61" s="27">
        <f>'[1]Sheet1'!H65*'[1]Sheet1'!H$158</f>
        <v>63.43211437332379</v>
      </c>
      <c r="I61" s="27">
        <f>'[1]Sheet1'!I65*'[1]Sheet1'!I$158</f>
        <v>47.70493836619064</v>
      </c>
      <c r="J61" s="27">
        <f>'[1]Sheet1'!J65*'[1]Sheet1'!J$158</f>
        <v>133.0796138827884</v>
      </c>
      <c r="K61" s="27">
        <f>'[1]Sheet1'!K65*'[1]Sheet1'!K$158</f>
        <v>52.47199943896654</v>
      </c>
      <c r="L61" s="27">
        <f>'[1]Sheet1'!L65*'[1]Sheet1'!L$158</f>
        <v>68.31333831887065</v>
      </c>
      <c r="M61" s="27">
        <f>'[1]Sheet1'!M65*'[1]Sheet1'!M$158</f>
        <v>59.273597689635785</v>
      </c>
      <c r="N61" s="27">
        <f>'[1]Sheet1'!N65*'[1]Sheet1'!N$158</f>
        <v>59.56950614899619</v>
      </c>
      <c r="O61" s="27">
        <f>'[1]Sheet1'!O65*'[1]Sheet1'!O$158</f>
        <v>62.65551772620208</v>
      </c>
      <c r="P61" s="28">
        <v>0.2618448067137251</v>
      </c>
      <c r="Q61" s="28">
        <v>3.3794532634172896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1:73" s="25" customFormat="1" ht="12.75" hidden="1">
      <c r="A62" s="5"/>
      <c r="B62" s="26" t="s">
        <v>133</v>
      </c>
      <c r="C62" s="27">
        <f>'[1]Sheet1'!C66*'[1]Sheet1'!C$158</f>
        <v>60.55642503024274</v>
      </c>
      <c r="D62" s="27">
        <f>'[1]Sheet1'!D66*'[1]Sheet1'!D$158</f>
        <v>61.47909326625271</v>
      </c>
      <c r="E62" s="27">
        <f>'[1]Sheet1'!E66*'[1]Sheet1'!E$158</f>
        <v>51.85931889906186</v>
      </c>
      <c r="F62" s="27">
        <f>'[1]Sheet1'!F66*'[1]Sheet1'!F$158</f>
        <v>87.46294256894933</v>
      </c>
      <c r="G62" s="27">
        <f>'[1]Sheet1'!G66*'[1]Sheet1'!G$158</f>
        <v>56.09338904171436</v>
      </c>
      <c r="H62" s="27">
        <f>'[1]Sheet1'!H66*'[1]Sheet1'!H$158</f>
        <v>63.36665537646405</v>
      </c>
      <c r="I62" s="27">
        <f>'[1]Sheet1'!I66*'[1]Sheet1'!I$158</f>
        <v>47.755503170249796</v>
      </c>
      <c r="J62" s="27">
        <f>'[1]Sheet1'!J66*'[1]Sheet1'!J$158</f>
        <v>133.17760896303994</v>
      </c>
      <c r="K62" s="27">
        <f>'[1]Sheet1'!K66*'[1]Sheet1'!K$158</f>
        <v>52.50208663320286</v>
      </c>
      <c r="L62" s="27">
        <f>'[1]Sheet1'!L66*'[1]Sheet1'!L$158</f>
        <v>70.72766272405995</v>
      </c>
      <c r="M62" s="27">
        <f>'[1]Sheet1'!M66*'[1]Sheet1'!M$158</f>
        <v>59.19504983833941</v>
      </c>
      <c r="N62" s="27">
        <f>'[1]Sheet1'!N66*'[1]Sheet1'!N$158</f>
        <v>59.49566192438342</v>
      </c>
      <c r="O62" s="27">
        <f>'[1]Sheet1'!O66*'[1]Sheet1'!O$158</f>
        <v>62.739400140680516</v>
      </c>
      <c r="P62" s="28">
        <v>0.13387873490246704</v>
      </c>
      <c r="Q62" s="28">
        <v>2.990337501949213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</row>
    <row r="63" spans="2:59" ht="12.75" hidden="1">
      <c r="B63" s="26" t="s">
        <v>124</v>
      </c>
      <c r="C63" s="27">
        <f>'[1]Sheet1'!C67*'[1]Sheet1'!C$158</f>
        <v>60.730944834542086</v>
      </c>
      <c r="D63" s="27">
        <f>'[1]Sheet1'!D67*'[1]Sheet1'!D$158</f>
        <v>62.561093282115664</v>
      </c>
      <c r="E63" s="27">
        <f>'[1]Sheet1'!E67*'[1]Sheet1'!E$158</f>
        <v>51.77102245715116</v>
      </c>
      <c r="F63" s="27">
        <f>'[1]Sheet1'!F67*'[1]Sheet1'!F$158</f>
        <v>87.6919798577194</v>
      </c>
      <c r="G63" s="27">
        <f>'[1]Sheet1'!G67*'[1]Sheet1'!G$158</f>
        <v>55.95629685432254</v>
      </c>
      <c r="H63" s="27">
        <f>'[1]Sheet1'!H67*'[1]Sheet1'!H$158</f>
        <v>63.63240874259576</v>
      </c>
      <c r="I63" s="27">
        <f>'[1]Sheet1'!I67*'[1]Sheet1'!I$158</f>
        <v>47.675502582157456</v>
      </c>
      <c r="J63" s="27">
        <f>'[1]Sheet1'!J67*'[1]Sheet1'!J$158</f>
        <v>133.4934377451729</v>
      </c>
      <c r="K63" s="27">
        <f>'[1]Sheet1'!K67*'[1]Sheet1'!K$158</f>
        <v>52.44751961546813</v>
      </c>
      <c r="L63" s="27">
        <f>'[1]Sheet1'!L67*'[1]Sheet1'!L$158</f>
        <v>70.66717903949919</v>
      </c>
      <c r="M63" s="27">
        <f>'[1]Sheet1'!M67*'[1]Sheet1'!M$158</f>
        <v>59.215032751031686</v>
      </c>
      <c r="N63" s="27">
        <f>'[1]Sheet1'!N67*'[1]Sheet1'!N$158</f>
        <v>59.535342796709635</v>
      </c>
      <c r="O63" s="27">
        <f>'[1]Sheet1'!O67*'[1]Sheet1'!O$158</f>
        <v>62.82152432114367</v>
      </c>
      <c r="P63" s="28">
        <v>0.1308972994306714</v>
      </c>
      <c r="Q63" s="28">
        <v>2.913965688847341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17" ht="12.75" hidden="1"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  <c r="Q64" s="28"/>
    </row>
    <row r="65" spans="1:19" ht="12.75" hidden="1">
      <c r="A65" s="5">
        <v>2013</v>
      </c>
      <c r="B65" s="26" t="s">
        <v>144</v>
      </c>
      <c r="C65" s="27">
        <f>'[1]Sheet1'!C69*'[1]Sheet1'!C$158</f>
        <v>60.92693439386199</v>
      </c>
      <c r="D65" s="27">
        <f>'[1]Sheet1'!D69*'[1]Sheet1'!D$158</f>
        <v>62.224911347435565</v>
      </c>
      <c r="E65" s="27">
        <f>'[1]Sheet1'!E69*'[1]Sheet1'!E$158</f>
        <v>51.77169776079674</v>
      </c>
      <c r="F65" s="27">
        <f>'[1]Sheet1'!F69*'[1]Sheet1'!F$158</f>
        <v>87.69293317160209</v>
      </c>
      <c r="G65" s="27">
        <f>'[1]Sheet1'!G69*'[1]Sheet1'!G$158</f>
        <v>55.95451780385475</v>
      </c>
      <c r="H65" s="27">
        <f>'[1]Sheet1'!H69*'[1]Sheet1'!H$158</f>
        <v>63.64042035294254</v>
      </c>
      <c r="I65" s="27">
        <f>'[1]Sheet1'!I69*'[1]Sheet1'!I$158</f>
        <v>47.67550258215744</v>
      </c>
      <c r="J65" s="27">
        <f>'[1]Sheet1'!J69*'[1]Sheet1'!J$158</f>
        <v>133.49931886727524</v>
      </c>
      <c r="K65" s="27">
        <f>'[1]Sheet1'!K69*'[1]Sheet1'!K$158</f>
        <v>52.45362404277968</v>
      </c>
      <c r="L65" s="27">
        <f>'[1]Sheet1'!L69*'[1]Sheet1'!L$158</f>
        <v>70.66862927928331</v>
      </c>
      <c r="M65" s="27">
        <f>'[1]Sheet1'!M69*'[1]Sheet1'!M$158</f>
        <v>59.21980720638941</v>
      </c>
      <c r="N65" s="27">
        <f>'[1]Sheet1'!N69*'[1]Sheet1'!N$158</f>
        <v>59.22358526183184</v>
      </c>
      <c r="O65" s="27">
        <f>'[1]Sheet1'!O69*'[1]Sheet1'!O$158</f>
        <v>62.86238577336657</v>
      </c>
      <c r="P65" s="28">
        <v>0.06504371338398585</v>
      </c>
      <c r="Q65" s="28">
        <v>2.5104608070740255</v>
      </c>
      <c r="S65" s="27"/>
    </row>
    <row r="66" spans="2:19" ht="12.75" hidden="1">
      <c r="B66" s="26" t="s">
        <v>129</v>
      </c>
      <c r="C66" s="27">
        <f>'[1]Sheet1'!C70*'[1]Sheet1'!C$158</f>
        <v>61.780834761813125</v>
      </c>
      <c r="D66" s="27">
        <f>'[1]Sheet1'!D70*'[1]Sheet1'!D$158</f>
        <v>63.936830425121855</v>
      </c>
      <c r="E66" s="27">
        <f>'[1]Sheet1'!E70*'[1]Sheet1'!E$158</f>
        <v>51.96320257034776</v>
      </c>
      <c r="F66" s="27">
        <f>'[1]Sheet1'!F70*'[1]Sheet1'!F$158</f>
        <v>88.05519918030319</v>
      </c>
      <c r="G66" s="27">
        <f>'[1]Sheet1'!G70*'[1]Sheet1'!G$158</f>
        <v>56.06778585500624</v>
      </c>
      <c r="H66" s="27">
        <f>'[1]Sheet1'!H70*'[1]Sheet1'!H$158</f>
        <v>64.60355998820442</v>
      </c>
      <c r="I66" s="27">
        <f>'[1]Sheet1'!I70*'[1]Sheet1'!I$158</f>
        <v>48.46192350288816</v>
      </c>
      <c r="J66" s="27">
        <f>'[1]Sheet1'!J70*'[1]Sheet1'!J$158</f>
        <v>133.27812074450492</v>
      </c>
      <c r="K66" s="27">
        <f>'[1]Sheet1'!K70*'[1]Sheet1'!K$158</f>
        <v>52.411975351499436</v>
      </c>
      <c r="L66" s="27">
        <f>'[1]Sheet1'!L70*'[1]Sheet1'!L$158</f>
        <v>70.72500253033711</v>
      </c>
      <c r="M66" s="27">
        <f>'[1]Sheet1'!M70*'[1]Sheet1'!M$158</f>
        <v>59.673682721725285</v>
      </c>
      <c r="N66" s="27">
        <f>'[1]Sheet1'!N70*'[1]Sheet1'!N$158</f>
        <v>59.87818625030898</v>
      </c>
      <c r="O66" s="27">
        <f>'[1]Sheet1'!O70*'[1]Sheet1'!O$158</f>
        <v>63.46008816648383</v>
      </c>
      <c r="P66" s="28">
        <v>0.9508108637049162</v>
      </c>
      <c r="Q66" s="28">
        <v>2.981508048543475</v>
      </c>
      <c r="S66" s="27"/>
    </row>
    <row r="67" spans="2:19" ht="12.75" hidden="1">
      <c r="B67" s="26" t="s">
        <v>132</v>
      </c>
      <c r="C67" s="27">
        <f>'[1]Sheet1'!C71*'[1]Sheet1'!C$158</f>
        <v>61.98120654941199</v>
      </c>
      <c r="D67" s="27">
        <f>'[1]Sheet1'!D71*'[1]Sheet1'!D$158</f>
        <v>64.23841986574779</v>
      </c>
      <c r="E67" s="27">
        <f>'[1]Sheet1'!E71*'[1]Sheet1'!E$158</f>
        <v>51.98471292840759</v>
      </c>
      <c r="F67" s="27">
        <f>'[1]Sheet1'!F71*'[1]Sheet1'!F$158</f>
        <v>88.0855430964992</v>
      </c>
      <c r="G67" s="27">
        <f>'[1]Sheet1'!G71*'[1]Sheet1'!G$158</f>
        <v>56.27205062221926</v>
      </c>
      <c r="H67" s="27">
        <f>'[1]Sheet1'!H71*'[1]Sheet1'!H$158</f>
        <v>64.6407631654276</v>
      </c>
      <c r="I67" s="27">
        <f>'[1]Sheet1'!I71*'[1]Sheet1'!I$158</f>
        <v>48.699438045501765</v>
      </c>
      <c r="J67" s="27">
        <f>'[1]Sheet1'!J71*'[1]Sheet1'!J$158</f>
        <v>133.0090572553676</v>
      </c>
      <c r="K67" s="27">
        <f>'[1]Sheet1'!K71*'[1]Sheet1'!K$158</f>
        <v>52.47952570211625</v>
      </c>
      <c r="L67" s="27">
        <f>'[1]Sheet1'!L71*'[1]Sheet1'!L$158</f>
        <v>70.72500253033711</v>
      </c>
      <c r="M67" s="27">
        <f>'[1]Sheet1'!M71*'[1]Sheet1'!M$158</f>
        <v>59.010391301005804</v>
      </c>
      <c r="N67" s="27">
        <f>'[1]Sheet1'!N71*'[1]Sheet1'!N$158</f>
        <v>59.92546015778718</v>
      </c>
      <c r="O67" s="27">
        <f>'[1]Sheet1'!O71*'[1]Sheet1'!O$158</f>
        <v>63.59196997384523</v>
      </c>
      <c r="P67" s="28">
        <v>0.20781850635853516</v>
      </c>
      <c r="Q67" s="28">
        <v>2.755188051275127</v>
      </c>
      <c r="S67" s="27"/>
    </row>
    <row r="68" spans="2:19" ht="12.75" hidden="1">
      <c r="B68" s="26" t="s">
        <v>136</v>
      </c>
      <c r="C68" s="27">
        <f>'[1]Sheet1'!C72*'[1]Sheet1'!C$158</f>
        <v>61.71085455696042</v>
      </c>
      <c r="D68" s="27">
        <f>'[1]Sheet1'!D72*'[1]Sheet1'!D$158</f>
        <v>64.3681299824465</v>
      </c>
      <c r="E68" s="27">
        <f>'[1]Sheet1'!E72*'[1]Sheet1'!E$158</f>
        <v>51.94200012389223</v>
      </c>
      <c r="F68" s="27">
        <f>'[1]Sheet1'!F72*'[1]Sheet1'!F$158</f>
        <v>89.49526056279642</v>
      </c>
      <c r="G68" s="27">
        <f>'[1]Sheet1'!G72*'[1]Sheet1'!G$158</f>
        <v>56.2952950440606</v>
      </c>
      <c r="H68" s="27">
        <f>'[1]Sheet1'!H72*'[1]Sheet1'!H$158</f>
        <v>64.86364886871918</v>
      </c>
      <c r="I68" s="27">
        <f>'[1]Sheet1'!I72*'[1]Sheet1'!I$158</f>
        <v>48.6987492895037</v>
      </c>
      <c r="J68" s="27">
        <f>'[1]Sheet1'!J72*'[1]Sheet1'!J$158</f>
        <v>115.51836161047247</v>
      </c>
      <c r="K68" s="27">
        <f>'[1]Sheet1'!K72*'[1]Sheet1'!K$158</f>
        <v>52.50839204299713</v>
      </c>
      <c r="L68" s="27">
        <f>'[1]Sheet1'!L72*'[1]Sheet1'!L$158</f>
        <v>73.56504664876333</v>
      </c>
      <c r="M68" s="27">
        <f>'[1]Sheet1'!M72*'[1]Sheet1'!M$158</f>
        <v>59.18014628761808</v>
      </c>
      <c r="N68" s="27">
        <f>'[1]Sheet1'!N72*'[1]Sheet1'!N$158</f>
        <v>59.745023978350495</v>
      </c>
      <c r="O68" s="27">
        <f>'[1]Sheet1'!O72*'[1]Sheet1'!O$158</f>
        <v>63.54570484370683</v>
      </c>
      <c r="P68" s="28">
        <v>-0.07275310099282706</v>
      </c>
      <c r="Q68" s="28">
        <v>2.485894468273827</v>
      </c>
      <c r="S68" s="27"/>
    </row>
    <row r="69" spans="2:19" ht="12.75" hidden="1">
      <c r="B69" s="26" t="s">
        <v>137</v>
      </c>
      <c r="C69" s="27">
        <f>'[1]Sheet1'!C73*'[1]Sheet1'!C$158</f>
        <v>61.5374152791885</v>
      </c>
      <c r="D69" s="27">
        <f>'[1]Sheet1'!D73*'[1]Sheet1'!D$158</f>
        <v>64.35903960089993</v>
      </c>
      <c r="E69" s="27">
        <f>'[1]Sheet1'!E73*'[1]Sheet1'!E$158</f>
        <v>52.02893418499952</v>
      </c>
      <c r="F69" s="27">
        <f>'[1]Sheet1'!F73*'[1]Sheet1'!F$158</f>
        <v>89.50997880799662</v>
      </c>
      <c r="G69" s="27">
        <f>'[1]Sheet1'!G73*'[1]Sheet1'!G$158</f>
        <v>56.139797905658895</v>
      </c>
      <c r="H69" s="27">
        <f>'[1]Sheet1'!H73*'[1]Sheet1'!H$158</f>
        <v>64.8119023606204</v>
      </c>
      <c r="I69" s="27">
        <f>'[1]Sheet1'!I73*'[1]Sheet1'!I$158</f>
        <v>48.343854107887736</v>
      </c>
      <c r="J69" s="27">
        <f>'[1]Sheet1'!J73*'[1]Sheet1'!J$158</f>
        <v>115.45385365250463</v>
      </c>
      <c r="K69" s="27">
        <f>'[1]Sheet1'!K73*'[1]Sheet1'!K$158</f>
        <v>52.25145947846664</v>
      </c>
      <c r="L69" s="27">
        <f>'[1]Sheet1'!L73*'[1]Sheet1'!L$158</f>
        <v>73.56504664876333</v>
      </c>
      <c r="M69" s="27">
        <f>'[1]Sheet1'!M73*'[1]Sheet1'!M$158</f>
        <v>59.20701162854599</v>
      </c>
      <c r="N69" s="27">
        <f>'[1]Sheet1'!N73*'[1]Sheet1'!N$158</f>
        <v>59.5667860197988</v>
      </c>
      <c r="O69" s="27">
        <f>'[1]Sheet1'!O73*'[1]Sheet1'!O$158</f>
        <v>63.41491456507348</v>
      </c>
      <c r="P69" s="28">
        <v>-0.20582080087872612</v>
      </c>
      <c r="Q69" s="28">
        <v>2.204726598077471</v>
      </c>
      <c r="S69" s="27"/>
    </row>
    <row r="70" spans="1:17" ht="12.75" hidden="1">
      <c r="A70" s="51"/>
      <c r="B70" s="26" t="s">
        <v>138</v>
      </c>
      <c r="C70" s="27">
        <f>'[1]Sheet1'!C74*'[1]Sheet1'!C$158</f>
        <v>61.33377926042154</v>
      </c>
      <c r="D70" s="27">
        <f>'[1]Sheet1'!D74*'[1]Sheet1'!D$158</f>
        <v>64.4710480405145</v>
      </c>
      <c r="E70" s="27">
        <f>'[1]Sheet1'!E74*'[1]Sheet1'!E$158</f>
        <v>52.013492660027374</v>
      </c>
      <c r="F70" s="27">
        <f>'[1]Sheet1'!F74*'[1]Sheet1'!F$158</f>
        <v>89.50266305550136</v>
      </c>
      <c r="G70" s="27">
        <f>'[1]Sheet1'!G74*'[1]Sheet1'!G$158</f>
        <v>56.12728669026132</v>
      </c>
      <c r="H70" s="27">
        <f>'[1]Sheet1'!H74*'[1]Sheet1'!H$158</f>
        <v>64.77788815625738</v>
      </c>
      <c r="I70" s="27">
        <f>'[1]Sheet1'!I74*'[1]Sheet1'!I$158</f>
        <v>48.27410452064908</v>
      </c>
      <c r="J70" s="27">
        <f>'[1]Sheet1'!J74*'[1]Sheet1'!J$158</f>
        <v>115.06752914752695</v>
      </c>
      <c r="K70" s="27">
        <f>'[1]Sheet1'!K74*'[1]Sheet1'!K$158</f>
        <v>52.31307407268589</v>
      </c>
      <c r="L70" s="27">
        <f>'[1]Sheet1'!L74*'[1]Sheet1'!L$158</f>
        <v>73.56504664876333</v>
      </c>
      <c r="M70" s="27">
        <f>'[1]Sheet1'!M74*'[1]Sheet1'!M$158</f>
        <v>59.11592806699672</v>
      </c>
      <c r="N70" s="27">
        <f>'[1]Sheet1'!N74*'[1]Sheet1'!N$158</f>
        <v>59.602270084619384</v>
      </c>
      <c r="O70" s="27">
        <f>'[1]Sheet1'!O74*'[1]Sheet1'!O$158</f>
        <v>63.331556745179114</v>
      </c>
      <c r="P70" s="28">
        <v>-0.13144828857070934</v>
      </c>
      <c r="Q70" s="28">
        <v>1.865483310496387</v>
      </c>
    </row>
    <row r="71" spans="1:17" ht="12.75" hidden="1">
      <c r="A71" s="51"/>
      <c r="B71" s="26" t="s">
        <v>139</v>
      </c>
      <c r="C71" s="27">
        <f>'[1]Sheet1'!C75*'[1]Sheet1'!C$158</f>
        <v>60.632669009637134</v>
      </c>
      <c r="D71" s="27">
        <f>'[1]Sheet1'!D75*'[1]Sheet1'!D$158</f>
        <v>64.36621183494465</v>
      </c>
      <c r="E71" s="27">
        <f>'[1]Sheet1'!E75*'[1]Sheet1'!E$158</f>
        <v>52.072977491328125</v>
      </c>
      <c r="F71" s="27">
        <f>'[1]Sheet1'!F75*'[1]Sheet1'!F$158</f>
        <v>89.49138016803849</v>
      </c>
      <c r="G71" s="27">
        <f>'[1]Sheet1'!G75*'[1]Sheet1'!G$158</f>
        <v>56.01524115193903</v>
      </c>
      <c r="H71" s="27">
        <f>'[1]Sheet1'!H75*'[1]Sheet1'!H$158</f>
        <v>64.75076041604025</v>
      </c>
      <c r="I71" s="27">
        <f>'[1]Sheet1'!I75*'[1]Sheet1'!I$158</f>
        <v>48.425651453888996</v>
      </c>
      <c r="J71" s="27">
        <f>'[1]Sheet1'!J75*'[1]Sheet1'!J$158</f>
        <v>115.0262476964349</v>
      </c>
      <c r="K71" s="27">
        <f>'[1]Sheet1'!K75*'[1]Sheet1'!K$158</f>
        <v>52.25449273049413</v>
      </c>
      <c r="L71" s="27">
        <f>'[1]Sheet1'!L75*'[1]Sheet1'!L$158</f>
        <v>73.56504664876333</v>
      </c>
      <c r="M71" s="27">
        <f>'[1]Sheet1'!M75*'[1]Sheet1'!M$158</f>
        <v>59.128540505361435</v>
      </c>
      <c r="N71" s="27">
        <f>'[1]Sheet1'!N75*'[1]Sheet1'!N$158</f>
        <v>59.5777313520709</v>
      </c>
      <c r="O71" s="27">
        <f>'[1]Sheet1'!O75*'[1]Sheet1'!O$158</f>
        <v>63.09018597543948</v>
      </c>
      <c r="P71" s="28">
        <v>-0.381122432708878</v>
      </c>
      <c r="Q71" s="28">
        <v>1.2466574099768906</v>
      </c>
    </row>
    <row r="72" spans="1:17" ht="12.75" hidden="1">
      <c r="A72" s="51"/>
      <c r="B72" s="26" t="s">
        <v>140</v>
      </c>
      <c r="C72" s="27">
        <f>'[1]Sheet1'!C76*'[1]Sheet1'!C$158</f>
        <v>60.08648989961376</v>
      </c>
      <c r="D72" s="27">
        <f>'[1]Sheet1'!D76*'[1]Sheet1'!D$158</f>
        <v>64.09508726020054</v>
      </c>
      <c r="E72" s="27">
        <f>'[1]Sheet1'!E76*'[1]Sheet1'!E$158</f>
        <v>51.898312482607054</v>
      </c>
      <c r="F72" s="27">
        <f>'[1]Sheet1'!F76*'[1]Sheet1'!F$158</f>
        <v>90.20214972164685</v>
      </c>
      <c r="G72" s="27">
        <f>'[1]Sheet1'!G76*'[1]Sheet1'!G$158</f>
        <v>55.86224101196993</v>
      </c>
      <c r="H72" s="27">
        <f>'[1]Sheet1'!H76*'[1]Sheet1'!H$158</f>
        <v>64.93643068460588</v>
      </c>
      <c r="I72" s="27">
        <f>'[1]Sheet1'!I76*'[1]Sheet1'!I$158</f>
        <v>48.45757603401617</v>
      </c>
      <c r="J72" s="27">
        <f>'[1]Sheet1'!J76*'[1]Sheet1'!J$158</f>
        <v>114.862169108193</v>
      </c>
      <c r="K72" s="27">
        <f>'[1]Sheet1'!K76*'[1]Sheet1'!K$158</f>
        <v>52.20385079806323</v>
      </c>
      <c r="L72" s="27">
        <f>'[1]Sheet1'!L76*'[1]Sheet1'!L$158</f>
        <v>74.47117896161453</v>
      </c>
      <c r="M72" s="27">
        <f>'[1]Sheet1'!M76*'[1]Sheet1'!M$158</f>
        <v>59.701886982788075</v>
      </c>
      <c r="N72" s="27">
        <f>'[1]Sheet1'!N76*'[1]Sheet1'!N$158</f>
        <v>59.32402759273242</v>
      </c>
      <c r="O72" s="27">
        <f>'[1]Sheet1'!O76*'[1]Sheet1'!O$158</f>
        <v>62.99713166131513</v>
      </c>
      <c r="P72" s="28">
        <v>-0.14749411922889522</v>
      </c>
      <c r="Q72" s="28">
        <v>1.2760439632124587</v>
      </c>
    </row>
    <row r="73" spans="1:17" ht="12.75" hidden="1">
      <c r="A73" s="51"/>
      <c r="B73" s="26" t="s">
        <v>141</v>
      </c>
      <c r="C73" s="27">
        <f>'[1]Sheet1'!C77*'[1]Sheet1'!C$158</f>
        <v>59.97660957665673</v>
      </c>
      <c r="D73" s="27">
        <f>'[1]Sheet1'!D77*'[1]Sheet1'!D$158</f>
        <v>64.11026314963702</v>
      </c>
      <c r="E73" s="27">
        <f>'[1]Sheet1'!E77*'[1]Sheet1'!E$158</f>
        <v>51.9205169685867</v>
      </c>
      <c r="F73" s="27">
        <f>'[1]Sheet1'!F77*'[1]Sheet1'!F$158</f>
        <v>90.55727409515649</v>
      </c>
      <c r="G73" s="27">
        <f>'[1]Sheet1'!G77*'[1]Sheet1'!G$158</f>
        <v>55.923790663188456</v>
      </c>
      <c r="H73" s="27">
        <f>'[1]Sheet1'!H77*'[1]Sheet1'!H$158</f>
        <v>64.79568779294529</v>
      </c>
      <c r="I73" s="27">
        <f>'[1]Sheet1'!I77*'[1]Sheet1'!I$158</f>
        <v>48.52792582202602</v>
      </c>
      <c r="J73" s="27">
        <f>'[1]Sheet1'!J77*'[1]Sheet1'!J$158</f>
        <v>114.85280311347343</v>
      </c>
      <c r="K73" s="27">
        <f>'[1]Sheet1'!K77*'[1]Sheet1'!K$158</f>
        <v>52.1666922781229</v>
      </c>
      <c r="L73" s="27">
        <f>'[1]Sheet1'!L77*'[1]Sheet1'!L$158</f>
        <v>74.48199691180777</v>
      </c>
      <c r="M73" s="27">
        <f>'[1]Sheet1'!M77*'[1]Sheet1'!M$158</f>
        <v>59.81549675674228</v>
      </c>
      <c r="N73" s="27">
        <f>'[1]Sheet1'!N77*'[1]Sheet1'!N$158</f>
        <v>59.571880438639084</v>
      </c>
      <c r="O73" s="27">
        <f>'[1]Sheet1'!O77*'[1]Sheet1'!O$158</f>
        <v>63.030690232822266</v>
      </c>
      <c r="P73" s="28">
        <v>0.0532699991605341</v>
      </c>
      <c r="Q73" s="28">
        <v>0.8621987579630712</v>
      </c>
    </row>
    <row r="74" spans="1:17" ht="12.75" hidden="1">
      <c r="A74" s="51"/>
      <c r="B74" s="26" t="s">
        <v>142</v>
      </c>
      <c r="C74" s="27">
        <f>'[1]Sheet1'!C78*'[1]Sheet1'!C$158</f>
        <v>60.00298132784924</v>
      </c>
      <c r="D74" s="27">
        <f>'[1]Sheet1'!D78*'[1]Sheet1'!D$158</f>
        <v>64.88446576626795</v>
      </c>
      <c r="E74" s="27">
        <f>'[1]Sheet1'!E78*'[1]Sheet1'!E$158</f>
        <v>51.919845175955736</v>
      </c>
      <c r="F74" s="27">
        <f>'[1]Sheet1'!F78*'[1]Sheet1'!F$158</f>
        <v>90.54573376688933</v>
      </c>
      <c r="G74" s="27">
        <f>'[1]Sheet1'!G78*'[1]Sheet1'!G$158</f>
        <v>55.72089134667008</v>
      </c>
      <c r="H74" s="27">
        <f>'[1]Sheet1'!H78*'[1]Sheet1'!H$158</f>
        <v>64.83275714400837</v>
      </c>
      <c r="I74" s="27">
        <f>'[1]Sheet1'!I78*'[1]Sheet1'!I$158</f>
        <v>48.37180089992925</v>
      </c>
      <c r="J74" s="27">
        <f>'[1]Sheet1'!J78*'[1]Sheet1'!J$158</f>
        <v>114.76856876831796</v>
      </c>
      <c r="K74" s="27">
        <f>'[1]Sheet1'!K78*'[1]Sheet1'!K$158</f>
        <v>52.089024761909656</v>
      </c>
      <c r="L74" s="27">
        <f>'[1]Sheet1'!L78*'[1]Sheet1'!L$158</f>
        <v>74.4948815266497</v>
      </c>
      <c r="M74" s="27">
        <f>'[1]Sheet1'!M78*'[1]Sheet1'!M$158</f>
        <v>59.76625318506753</v>
      </c>
      <c r="N74" s="27">
        <f>'[1]Sheet1'!N78*'[1]Sheet1'!N$158</f>
        <v>59.4514220102056</v>
      </c>
      <c r="O74" s="27">
        <f>'[1]Sheet1'!O78*'[1]Sheet1'!O$158</f>
        <v>63.022190833523425</v>
      </c>
      <c r="P74" s="28">
        <f>O74/O73*100-100</f>
        <v>-0.013484541050473808</v>
      </c>
      <c r="Q74" s="28">
        <f>O74/O61*100-100</f>
        <v>0.5852207764424975</v>
      </c>
    </row>
    <row r="75" spans="1:17" ht="12.75" hidden="1">
      <c r="A75" s="51"/>
      <c r="B75" s="26" t="s">
        <v>143</v>
      </c>
      <c r="C75" s="27">
        <f>'[1]Sheet1'!C79*'[1]Sheet1'!C$158</f>
        <v>59.64197954635265</v>
      </c>
      <c r="D75" s="27">
        <f>'[1]Sheet1'!D79*'[1]Sheet1'!D$158</f>
        <v>65.13350251161118</v>
      </c>
      <c r="E75" s="27">
        <f>'[1]Sheet1'!E79*'[1]Sheet1'!E$158</f>
        <v>51.82316126576714</v>
      </c>
      <c r="F75" s="27">
        <f>'[1]Sheet1'!F79*'[1]Sheet1'!F$158</f>
        <v>90.53653579060641</v>
      </c>
      <c r="G75" s="27">
        <f>'[1]Sheet1'!G79*'[1]Sheet1'!G$158</f>
        <v>55.51543887958942</v>
      </c>
      <c r="H75" s="27">
        <f>'[1]Sheet1'!H79*'[1]Sheet1'!H$158</f>
        <v>64.89959729009234</v>
      </c>
      <c r="I75" s="27">
        <f>'[1]Sheet1'!I79*'[1]Sheet1'!I$158</f>
        <v>48.3108813386619</v>
      </c>
      <c r="J75" s="27">
        <f>'[1]Sheet1'!J79*'[1]Sheet1'!J$158</f>
        <v>114.7572116543118</v>
      </c>
      <c r="K75" s="27">
        <f>'[1]Sheet1'!K79*'[1]Sheet1'!K$158</f>
        <v>52.01944057062926</v>
      </c>
      <c r="L75" s="27">
        <f>'[1]Sheet1'!L79*'[1]Sheet1'!L$158</f>
        <v>78.64390705286829</v>
      </c>
      <c r="M75" s="27">
        <f>'[1]Sheet1'!M79*'[1]Sheet1'!M$158</f>
        <v>60.413027035007794</v>
      </c>
      <c r="N75" s="27">
        <f>'[1]Sheet1'!N79*'[1]Sheet1'!N$158</f>
        <v>59.28969207348101</v>
      </c>
      <c r="O75" s="27">
        <f>'[1]Sheet1'!O79*'[1]Sheet1'!O$158</f>
        <v>63.08057362073688</v>
      </c>
      <c r="P75" s="28">
        <f>O75/O74*100-100</f>
        <v>0.09263846026502165</v>
      </c>
      <c r="Q75" s="28">
        <f>O75/O62*100-100</f>
        <v>0.5437946159691336</v>
      </c>
    </row>
    <row r="76" spans="1:17" ht="12.75" hidden="1">
      <c r="A76" s="51"/>
      <c r="B76" s="26" t="s">
        <v>124</v>
      </c>
      <c r="C76" s="27">
        <f>'[1]Sheet1'!C80*'[1]Sheet1'!C$158</f>
        <v>59.397164913630725</v>
      </c>
      <c r="D76" s="27">
        <f>'[1]Sheet1'!D80*'[1]Sheet1'!D$158</f>
        <v>65.22380206060521</v>
      </c>
      <c r="E76" s="27">
        <f>'[1]Sheet1'!E80*'[1]Sheet1'!E$158</f>
        <v>51.819959516110885</v>
      </c>
      <c r="F76" s="27">
        <f>'[1]Sheet1'!F80*'[1]Sheet1'!F$158</f>
        <v>90.87596216419104</v>
      </c>
      <c r="G76" s="27">
        <f>'[1]Sheet1'!G80*'[1]Sheet1'!G$158</f>
        <v>55.352494395320704</v>
      </c>
      <c r="H76" s="27">
        <f>'[1]Sheet1'!H80*'[1]Sheet1'!H$158</f>
        <v>64.97424189612967</v>
      </c>
      <c r="I76" s="27">
        <f>'[1]Sheet1'!I80*'[1]Sheet1'!I$158</f>
        <v>48.44273638192689</v>
      </c>
      <c r="J76" s="27">
        <f>'[1]Sheet1'!J80*'[1]Sheet1'!J$158</f>
        <v>114.8148369257225</v>
      </c>
      <c r="K76" s="27">
        <f>'[1]Sheet1'!K80*'[1]Sheet1'!K$158</f>
        <v>51.90469977269872</v>
      </c>
      <c r="L76" s="27">
        <f>'[1]Sheet1'!L80*'[1]Sheet1'!L$158</f>
        <v>78.64322199248141</v>
      </c>
      <c r="M76" s="27">
        <f>'[1]Sheet1'!M80*'[1]Sheet1'!M$158</f>
        <v>60.4147452693187</v>
      </c>
      <c r="N76" s="27">
        <f>'[1]Sheet1'!N80*'[1]Sheet1'!N$158</f>
        <v>59.01759881522146</v>
      </c>
      <c r="O76" s="27">
        <f>'[1]Sheet1'!O80*'[1]Sheet1'!O$158</f>
        <v>63.02976929149567</v>
      </c>
      <c r="P76" s="28">
        <f>O76/O75*100-100</f>
        <v>-0.08053878765697675</v>
      </c>
      <c r="Q76" s="28">
        <f>O76/O63*100-100</f>
        <v>0.33148665620950624</v>
      </c>
    </row>
    <row r="77" spans="1:19" ht="12.75" hidden="1">
      <c r="A77" s="51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  <c r="Q77" s="28"/>
      <c r="S77" s="58"/>
    </row>
    <row r="78" spans="1:17" ht="12.75" hidden="1">
      <c r="A78" s="5">
        <v>2014</v>
      </c>
      <c r="B78" s="26" t="s">
        <v>144</v>
      </c>
      <c r="C78" s="27">
        <f>'[1]Sheet1'!C82*'[1]Sheet1'!C$158</f>
        <v>59.65937770183432</v>
      </c>
      <c r="D78" s="27">
        <f>'[1]Sheet1'!D82*'[1]Sheet1'!D$158</f>
        <v>65.35500025624752</v>
      </c>
      <c r="E78" s="27">
        <f>'[1]Sheet1'!E82*'[1]Sheet1'!E$158</f>
        <v>51.785314087278564</v>
      </c>
      <c r="F78" s="27">
        <f>'[1]Sheet1'!F82*'[1]Sheet1'!F$158</f>
        <v>90.87636837343787</v>
      </c>
      <c r="G78" s="27">
        <f>'[1]Sheet1'!G82*'[1]Sheet1'!G$158</f>
        <v>55.35726930945577</v>
      </c>
      <c r="H78" s="27">
        <f>'[1]Sheet1'!H82*'[1]Sheet1'!H$158</f>
        <v>64.8275034423199</v>
      </c>
      <c r="I78" s="27">
        <f>'[1]Sheet1'!I82*'[1]Sheet1'!I$158</f>
        <v>48.44915798986872</v>
      </c>
      <c r="J78" s="27">
        <f>'[1]Sheet1'!J82*'[1]Sheet1'!J$158</f>
        <v>114.80949676958282</v>
      </c>
      <c r="K78" s="27">
        <f>'[1]Sheet1'!K82*'[1]Sheet1'!K$158</f>
        <v>51.867374941617925</v>
      </c>
      <c r="L78" s="27">
        <f>'[1]Sheet1'!L82*'[1]Sheet1'!L$158</f>
        <v>78.65662851350298</v>
      </c>
      <c r="M78" s="27">
        <f>'[1]Sheet1'!M82*'[1]Sheet1'!M$158</f>
        <v>60.50924419938033</v>
      </c>
      <c r="N78" s="27">
        <f>'[1]Sheet1'!N82*'[1]Sheet1'!N$158</f>
        <v>58.966555681397196</v>
      </c>
      <c r="O78" s="27">
        <f>'[1]Sheet1'!O82*'[1]Sheet1'!O$158</f>
        <v>63.12114991866995</v>
      </c>
      <c r="P78" s="28">
        <f>O78/O76*100-100</f>
        <v>0.14498010733892386</v>
      </c>
      <c r="Q78" s="28">
        <f aca="true" t="shared" si="6" ref="Q78:Q89">O78/O65*100-100</f>
        <v>0.411635896601652</v>
      </c>
    </row>
    <row r="79" spans="1:20" ht="12.75" hidden="1">
      <c r="A79" s="51"/>
      <c r="B79" s="26" t="s">
        <v>129</v>
      </c>
      <c r="C79" s="27">
        <f>'[1]Sheet1'!C83*'[1]Sheet1'!C$158</f>
        <v>59.76703465033687</v>
      </c>
      <c r="D79" s="27">
        <f>'[1]Sheet1'!D83*'[1]Sheet1'!D$158</f>
        <v>65.34751569815977</v>
      </c>
      <c r="E79" s="27">
        <f>'[1]Sheet1'!E83*'[1]Sheet1'!E$158</f>
        <v>51.738272145697465</v>
      </c>
      <c r="F79" s="27">
        <f>'[1]Sheet1'!F83*'[1]Sheet1'!F$158</f>
        <v>90.77224141524856</v>
      </c>
      <c r="G79" s="27">
        <f>'[1]Sheet1'!G83*'[1]Sheet1'!G$158</f>
        <v>55.31292488820257</v>
      </c>
      <c r="H79" s="27">
        <f>'[1]Sheet1'!H83*'[1]Sheet1'!H$158</f>
        <v>64.88777363572943</v>
      </c>
      <c r="I79" s="27">
        <f>'[1]Sheet1'!I83*'[1]Sheet1'!I$158</f>
        <v>48.48635496822691</v>
      </c>
      <c r="J79" s="27">
        <f>'[1]Sheet1'!J83*'[1]Sheet1'!J$158</f>
        <v>114.80949676958282</v>
      </c>
      <c r="K79" s="27">
        <f>'[1]Sheet1'!K83*'[1]Sheet1'!K$158</f>
        <v>51.84757261752714</v>
      </c>
      <c r="L79" s="27">
        <f>'[1]Sheet1'!L83*'[1]Sheet1'!L$158</f>
        <v>78.83473968802502</v>
      </c>
      <c r="M79" s="27">
        <f>'[1]Sheet1'!M83*'[1]Sheet1'!M$158</f>
        <v>60.46293602850712</v>
      </c>
      <c r="N79" s="27">
        <f>'[1]Sheet1'!N83*'[1]Sheet1'!N$158</f>
        <v>59.010180362159986</v>
      </c>
      <c r="O79" s="27">
        <f>'[1]Sheet1'!O83*'[1]Sheet1'!O$158</f>
        <v>63.1522090598514</v>
      </c>
      <c r="P79" s="28">
        <f aca="true" t="shared" si="7" ref="P79:P85">O79/O78*100-100</f>
        <v>0.049205601009276734</v>
      </c>
      <c r="Q79" s="28">
        <f t="shared" si="6"/>
        <v>-0.4851539219812082</v>
      </c>
      <c r="T79" s="59"/>
    </row>
    <row r="80" spans="1:20" ht="12.75" hidden="1">
      <c r="A80" s="51"/>
      <c r="B80" s="26" t="s">
        <v>132</v>
      </c>
      <c r="C80" s="27">
        <f>'[1]Sheet1'!C84*'[1]Sheet1'!C$158</f>
        <v>59.683459306969574</v>
      </c>
      <c r="D80" s="27">
        <f>'[1]Sheet1'!D84*'[1]Sheet1'!D$158</f>
        <v>65.31373802563996</v>
      </c>
      <c r="E80" s="27">
        <f>'[1]Sheet1'!E84*'[1]Sheet1'!E$158</f>
        <v>51.70791292914028</v>
      </c>
      <c r="F80" s="27">
        <f>'[1]Sheet1'!F84*'[1]Sheet1'!F$158</f>
        <v>90.029983267305</v>
      </c>
      <c r="G80" s="27">
        <f>'[1]Sheet1'!G84*'[1]Sheet1'!G$158</f>
        <v>55.24602511189125</v>
      </c>
      <c r="H80" s="27">
        <f>'[1]Sheet1'!H84*'[1]Sheet1'!H$158</f>
        <v>64.90031629289325</v>
      </c>
      <c r="I80" s="27">
        <f>'[1]Sheet1'!I84*'[1]Sheet1'!I$158</f>
        <v>48.48608294967085</v>
      </c>
      <c r="J80" s="27">
        <f>'[1]Sheet1'!J84*'[1]Sheet1'!J$158</f>
        <v>114.81906643529851</v>
      </c>
      <c r="K80" s="27">
        <f>'[1]Sheet1'!K84*'[1]Sheet1'!K$158</f>
        <v>51.845283064471076</v>
      </c>
      <c r="L80" s="27">
        <f>'[1]Sheet1'!L84*'[1]Sheet1'!L$158</f>
        <v>78.83473968802502</v>
      </c>
      <c r="M80" s="27">
        <f>'[1]Sheet1'!M84*'[1]Sheet1'!M$158</f>
        <v>60.468367574130575</v>
      </c>
      <c r="N80" s="27">
        <f>'[1]Sheet1'!N84*'[1]Sheet1'!N$158</f>
        <v>58.835220928631685</v>
      </c>
      <c r="O80" s="27">
        <f>'[1]Sheet1'!O84*'[1]Sheet1'!O$158</f>
        <v>63.010913284596064</v>
      </c>
      <c r="P80" s="28">
        <f t="shared" si="7"/>
        <v>-0.2237384524766668</v>
      </c>
      <c r="Q80" s="28">
        <f t="shared" si="6"/>
        <v>-0.9137265121494949</v>
      </c>
      <c r="T80" s="59"/>
    </row>
    <row r="81" spans="1:20" ht="12.75" hidden="1">
      <c r="A81" s="51"/>
      <c r="B81" s="26" t="s">
        <v>136</v>
      </c>
      <c r="C81" s="27">
        <f>'[1]Sheet1'!C85*'[1]Sheet1'!C$158</f>
        <v>59.40781835535735</v>
      </c>
      <c r="D81" s="27">
        <f>'[1]Sheet1'!D85*'[1]Sheet1'!D$158</f>
        <v>65.5127586714237</v>
      </c>
      <c r="E81" s="27">
        <f>'[1]Sheet1'!E85*'[1]Sheet1'!E$158</f>
        <v>51.6543545417293</v>
      </c>
      <c r="F81" s="27">
        <f>'[1]Sheet1'!F85*'[1]Sheet1'!F$158</f>
        <v>89.91107776018053</v>
      </c>
      <c r="G81" s="27">
        <f>'[1]Sheet1'!G85*'[1]Sheet1'!G$158</f>
        <v>54.83162561614186</v>
      </c>
      <c r="H81" s="27">
        <f>'[1]Sheet1'!H85*'[1]Sheet1'!H$158</f>
        <v>65.00483830978165</v>
      </c>
      <c r="I81" s="27">
        <f>'[1]Sheet1'!I85*'[1]Sheet1'!I$158</f>
        <v>48.64617142775952</v>
      </c>
      <c r="J81" s="27">
        <f>'[1]Sheet1'!J85*'[1]Sheet1'!J$158</f>
        <v>114.80038638271255</v>
      </c>
      <c r="K81" s="27">
        <f>'[1]Sheet1'!K85*'[1]Sheet1'!K$158</f>
        <v>52.019634198892476</v>
      </c>
      <c r="L81" s="27">
        <f>'[1]Sheet1'!L85*'[1]Sheet1'!L$158</f>
        <v>88.79934084396325</v>
      </c>
      <c r="M81" s="27">
        <f>'[1]Sheet1'!M85*'[1]Sheet1'!M$158</f>
        <v>59.84948777825909</v>
      </c>
      <c r="N81" s="27">
        <f>'[1]Sheet1'!N85*'[1]Sheet1'!N$158</f>
        <v>58.81488075159688</v>
      </c>
      <c r="O81" s="27">
        <f>'[1]Sheet1'!O85*'[1]Sheet1'!O$158</f>
        <v>63.37856377581971</v>
      </c>
      <c r="P81" s="28">
        <f t="shared" si="7"/>
        <v>0.5834711354890203</v>
      </c>
      <c r="Q81" s="28">
        <f t="shared" si="6"/>
        <v>-0.2630249649417067</v>
      </c>
      <c r="T81" s="59"/>
    </row>
    <row r="82" spans="1:20" ht="12.75" hidden="1">
      <c r="A82" s="51"/>
      <c r="B82" s="26" t="s">
        <v>137</v>
      </c>
      <c r="C82" s="27">
        <f>'[1]Sheet1'!C86*'[1]Sheet1'!C$158</f>
        <v>59.23184145516533</v>
      </c>
      <c r="D82" s="27">
        <f>'[1]Sheet1'!D86*'[1]Sheet1'!D$158</f>
        <v>65.58628367106293</v>
      </c>
      <c r="E82" s="27">
        <f>'[1]Sheet1'!E86*'[1]Sheet1'!E$158</f>
        <v>51.59531580657087</v>
      </c>
      <c r="F82" s="27">
        <f>'[1]Sheet1'!F86*'[1]Sheet1'!F$158</f>
        <v>89.86115683748025</v>
      </c>
      <c r="G82" s="27">
        <f>'[1]Sheet1'!G86*'[1]Sheet1'!G$158</f>
        <v>54.669947472214126</v>
      </c>
      <c r="H82" s="27">
        <f>'[1]Sheet1'!H86*'[1]Sheet1'!H$158</f>
        <v>65.00170215045071</v>
      </c>
      <c r="I82" s="27">
        <f>'[1]Sheet1'!I86*'[1]Sheet1'!I$158</f>
        <v>48.7601703150081</v>
      </c>
      <c r="J82" s="27">
        <f>'[1]Sheet1'!J86*'[1]Sheet1'!J$158</f>
        <v>114.76134080007012</v>
      </c>
      <c r="K82" s="27">
        <f>'[1]Sheet1'!K86*'[1]Sheet1'!K$158</f>
        <v>51.91715207069054</v>
      </c>
      <c r="L82" s="27">
        <f>'[1]Sheet1'!L86*'[1]Sheet1'!L$158</f>
        <v>88.86241906977492</v>
      </c>
      <c r="M82" s="27">
        <f>'[1]Sheet1'!M86*'[1]Sheet1'!M$158</f>
        <v>59.77026542209784</v>
      </c>
      <c r="N82" s="27">
        <f>'[1]Sheet1'!N86*'[1]Sheet1'!N$158</f>
        <v>58.56022474874504</v>
      </c>
      <c r="O82" s="27">
        <f>'[1]Sheet1'!O86*'[1]Sheet1'!O$158</f>
        <v>63.29500380605337</v>
      </c>
      <c r="P82" s="28">
        <f t="shared" si="7"/>
        <v>-0.13184263698668985</v>
      </c>
      <c r="Q82" s="28">
        <f t="shared" si="6"/>
        <v>-0.1890892069200163</v>
      </c>
      <c r="T82" s="59"/>
    </row>
    <row r="83" spans="1:20" ht="12.75" hidden="1">
      <c r="A83" s="51"/>
      <c r="B83" s="26" t="s">
        <v>154</v>
      </c>
      <c r="C83" s="27">
        <f>'[1]Sheet1'!C87*'[1]Sheet1'!C$158</f>
        <v>59.16166601769016</v>
      </c>
      <c r="D83" s="27">
        <f>'[1]Sheet1'!D87*'[1]Sheet1'!D$158</f>
        <v>65.55492825233428</v>
      </c>
      <c r="E83" s="27">
        <f>'[1]Sheet1'!E87*'[1]Sheet1'!E$158</f>
        <v>51.65492089183022</v>
      </c>
      <c r="F83" s="27">
        <f>'[1]Sheet1'!F87*'[1]Sheet1'!F$158</f>
        <v>89.86018314549436</v>
      </c>
      <c r="G83" s="27">
        <f>'[1]Sheet1'!G87*'[1]Sheet1'!G$158</f>
        <v>54.70173500472916</v>
      </c>
      <c r="H83" s="27">
        <f>'[1]Sheet1'!H87*'[1]Sheet1'!H$158</f>
        <v>65.19411783632418</v>
      </c>
      <c r="I83" s="27">
        <f>'[1]Sheet1'!I87*'[1]Sheet1'!I$158</f>
        <v>48.74447688893544</v>
      </c>
      <c r="J83" s="27">
        <f>'[1]Sheet1'!J87*'[1]Sheet1'!J$158</f>
        <v>114.76134080007012</v>
      </c>
      <c r="K83" s="27">
        <f>'[1]Sheet1'!K87*'[1]Sheet1'!K$158</f>
        <v>51.87279745589389</v>
      </c>
      <c r="L83" s="27">
        <f>'[1]Sheet1'!L87*'[1]Sheet1'!L$158</f>
        <v>88.86241906977492</v>
      </c>
      <c r="M83" s="27">
        <f>'[1]Sheet1'!M87*'[1]Sheet1'!M$158</f>
        <v>59.70411691501574</v>
      </c>
      <c r="N83" s="27">
        <f>'[1]Sheet1'!N87*'[1]Sheet1'!N$158</f>
        <v>58.60656672206471</v>
      </c>
      <c r="O83" s="27">
        <f>'[1]Sheet1'!O87*'[1]Sheet1'!O$158</f>
        <v>63.2789844896448</v>
      </c>
      <c r="P83" s="28">
        <f t="shared" si="7"/>
        <v>-0.025308974556125463</v>
      </c>
      <c r="Q83" s="28">
        <f t="shared" si="6"/>
        <v>-0.08301115310625562</v>
      </c>
      <c r="T83" s="59"/>
    </row>
    <row r="84" spans="1:20" ht="12.75" hidden="1">
      <c r="A84" s="51"/>
      <c r="B84" s="26" t="s">
        <v>155</v>
      </c>
      <c r="C84" s="27">
        <f>'[1]Sheet1'!C88*'[1]Sheet1'!C$158</f>
        <v>58.88698065456651</v>
      </c>
      <c r="D84" s="27">
        <f>'[1]Sheet1'!D88*'[1]Sheet1'!D$158</f>
        <v>65.48542490687889</v>
      </c>
      <c r="E84" s="27">
        <f>'[1]Sheet1'!E88*'[1]Sheet1'!E$158</f>
        <v>51.716969208343706</v>
      </c>
      <c r="F84" s="27">
        <f>'[1]Sheet1'!F88*'[1]Sheet1'!F$158</f>
        <v>90.12584460310751</v>
      </c>
      <c r="G84" s="27">
        <f>'[1]Sheet1'!G88*'[1]Sheet1'!G$158</f>
        <v>54.69477986353744</v>
      </c>
      <c r="H84" s="27">
        <f>'[1]Sheet1'!H88*'[1]Sheet1'!H$158</f>
        <v>65.26507541052003</v>
      </c>
      <c r="I84" s="27">
        <f>'[1]Sheet1'!I88*'[1]Sheet1'!I$158</f>
        <v>48.68854905864224</v>
      </c>
      <c r="J84" s="27">
        <f>'[1]Sheet1'!J88*'[1]Sheet1'!J$158</f>
        <v>114.61096496414953</v>
      </c>
      <c r="K84" s="27">
        <f>'[1]Sheet1'!K88*'[1]Sheet1'!K$158</f>
        <v>51.83250829619306</v>
      </c>
      <c r="L84" s="27">
        <f>'[1]Sheet1'!L88*'[1]Sheet1'!L$158</f>
        <v>90.45330507226504</v>
      </c>
      <c r="M84" s="27">
        <f>'[1]Sheet1'!M88*'[1]Sheet1'!M$158</f>
        <v>60.2069772091053</v>
      </c>
      <c r="N84" s="27">
        <f>'[1]Sheet1'!N88*'[1]Sheet1'!N$158</f>
        <v>58.39235338277303</v>
      </c>
      <c r="O84" s="27">
        <f>'[1]Sheet1'!O88*'[1]Sheet1'!O$158</f>
        <v>63.28788480002288</v>
      </c>
      <c r="P84" s="28">
        <f t="shared" si="7"/>
        <v>0.014065191547956601</v>
      </c>
      <c r="Q84" s="28">
        <f t="shared" si="6"/>
        <v>0.31335907721108924</v>
      </c>
      <c r="T84" s="59"/>
    </row>
    <row r="85" spans="1:20" ht="12.75" hidden="1">
      <c r="A85" s="51"/>
      <c r="B85" s="26" t="s">
        <v>140</v>
      </c>
      <c r="C85" s="27">
        <f>'[1]Sheet1'!C89*'[1]Sheet1'!C$158</f>
        <v>58.40916889648652</v>
      </c>
      <c r="D85" s="27">
        <f>'[1]Sheet1'!D89*'[1]Sheet1'!D$158</f>
        <v>65.38970635037285</v>
      </c>
      <c r="E85" s="27">
        <f>'[1]Sheet1'!E89*'[1]Sheet1'!E$158</f>
        <v>51.672759243833376</v>
      </c>
      <c r="F85" s="27">
        <f>'[1]Sheet1'!F89*'[1]Sheet1'!F$158</f>
        <v>90.1291039132793</v>
      </c>
      <c r="G85" s="27">
        <f>'[1]Sheet1'!G89*'[1]Sheet1'!G$158</f>
        <v>54.61896245316446</v>
      </c>
      <c r="H85" s="27">
        <f>'[1]Sheet1'!H89*'[1]Sheet1'!H$158</f>
        <v>65.29426154067015</v>
      </c>
      <c r="I85" s="27">
        <f>'[1]Sheet1'!I89*'[1]Sheet1'!I$158</f>
        <v>48.82020635649927</v>
      </c>
      <c r="J85" s="27">
        <f>'[1]Sheet1'!J89*'[1]Sheet1'!J$158</f>
        <v>114.54329358888386</v>
      </c>
      <c r="K85" s="27">
        <f>'[1]Sheet1'!K89*'[1]Sheet1'!K$158</f>
        <v>51.794381369406935</v>
      </c>
      <c r="L85" s="27">
        <f>'[1]Sheet1'!L89*'[1]Sheet1'!L$158</f>
        <v>90.43774640893265</v>
      </c>
      <c r="M85" s="27">
        <f>'[1]Sheet1'!M89*'[1]Sheet1'!M$158</f>
        <v>60.22487095876368</v>
      </c>
      <c r="N85" s="27">
        <f>'[1]Sheet1'!N89*'[1]Sheet1'!N$158</f>
        <v>57.686264356356986</v>
      </c>
      <c r="O85" s="27">
        <f>'[1]Sheet1'!O89*'[1]Sheet1'!O$158</f>
        <v>63.092565025037274</v>
      </c>
      <c r="P85" s="28">
        <f t="shared" si="7"/>
        <v>-0.3086211138242021</v>
      </c>
      <c r="Q85" s="28">
        <f t="shared" si="6"/>
        <v>0.15148842686237174</v>
      </c>
      <c r="T85" s="59"/>
    </row>
    <row r="86" spans="1:20" ht="12.75" hidden="1">
      <c r="A86" s="51"/>
      <c r="B86" s="26" t="s">
        <v>141</v>
      </c>
      <c r="C86" s="27">
        <f>'[1]Sheet1'!C90*'[1]Sheet1'!C$158</f>
        <v>58.2092460841654</v>
      </c>
      <c r="D86" s="27">
        <f>'[1]Sheet1'!D90*'[1]Sheet1'!D$158</f>
        <v>65.45354919163624</v>
      </c>
      <c r="E86" s="27">
        <f>'[1]Sheet1'!E90*'[1]Sheet1'!E$158</f>
        <v>51.743677481596016</v>
      </c>
      <c r="F86" s="27">
        <f>'[1]Sheet1'!F90*'[1]Sheet1'!F$158</f>
        <v>90.53326656589897</v>
      </c>
      <c r="G86" s="27">
        <f>'[1]Sheet1'!G90*'[1]Sheet1'!G$158</f>
        <v>54.47005563941046</v>
      </c>
      <c r="H86" s="27">
        <f>'[1]Sheet1'!H90*'[1]Sheet1'!H$158</f>
        <v>65.4302168636963</v>
      </c>
      <c r="I86" s="27">
        <f>'[1]Sheet1'!I90*'[1]Sheet1'!I$158</f>
        <v>49.00714276577742</v>
      </c>
      <c r="J86" s="27">
        <f>'[1]Sheet1'!J90*'[1]Sheet1'!J$158</f>
        <v>114.47963879126576</v>
      </c>
      <c r="K86" s="27">
        <f>'[1]Sheet1'!K90*'[1]Sheet1'!K$158</f>
        <v>51.72369966748571</v>
      </c>
      <c r="L86" s="27">
        <f>'[1]Sheet1'!L90*'[1]Sheet1'!L$158</f>
        <v>90.43555977465067</v>
      </c>
      <c r="M86" s="27">
        <f>'[1]Sheet1'!M90*'[1]Sheet1'!M$158</f>
        <v>59.9817543412263</v>
      </c>
      <c r="N86" s="27">
        <f>'[1]Sheet1'!N90*'[1]Sheet1'!N$158</f>
        <v>57.751571434596045</v>
      </c>
      <c r="O86" s="27">
        <f>'[1]Sheet1'!O90*'[1]Sheet1'!O$158</f>
        <v>63.089195573707606</v>
      </c>
      <c r="P86" s="28">
        <f>O86/O85*100-100</f>
        <v>-0.005340488737985538</v>
      </c>
      <c r="Q86" s="28">
        <f t="shared" si="6"/>
        <v>0.092820403313425</v>
      </c>
      <c r="T86" s="59"/>
    </row>
    <row r="87" spans="1:20" ht="12.75" hidden="1">
      <c r="A87" s="51"/>
      <c r="B87" s="26" t="s">
        <v>142</v>
      </c>
      <c r="C87" s="27">
        <f>'[1]Sheet1'!C91*'[1]Sheet1'!C$158</f>
        <v>58.06756742511959</v>
      </c>
      <c r="D87" s="27">
        <f>'[1]Sheet1'!D91*'[1]Sheet1'!D$158</f>
        <v>65.55784215613292</v>
      </c>
      <c r="E87" s="27">
        <f>'[1]Sheet1'!E91*'[1]Sheet1'!E$158</f>
        <v>51.78130496036146</v>
      </c>
      <c r="F87" s="27">
        <f>'[1]Sheet1'!F91*'[1]Sheet1'!F$158</f>
        <v>90.53605656947735</v>
      </c>
      <c r="G87" s="27">
        <f>'[1]Sheet1'!G91*'[1]Sheet1'!G$158</f>
        <v>54.39399016162614</v>
      </c>
      <c r="H87" s="27">
        <f>'[1]Sheet1'!H91*'[1]Sheet1'!H$158</f>
        <v>65.42574590807085</v>
      </c>
      <c r="I87" s="27">
        <f>'[1]Sheet1'!I91*'[1]Sheet1'!I$158</f>
        <v>48.87302737150254</v>
      </c>
      <c r="J87" s="27">
        <f>'[1]Sheet1'!J91*'[1]Sheet1'!J$158</f>
        <v>114.41615781623075</v>
      </c>
      <c r="K87" s="27">
        <f>'[1]Sheet1'!K91*'[1]Sheet1'!K$158</f>
        <v>51.70075951705508</v>
      </c>
      <c r="L87" s="27">
        <f>'[1]Sheet1'!L91*'[1]Sheet1'!L$158</f>
        <v>90.4416023242697</v>
      </c>
      <c r="M87" s="27">
        <f>'[1]Sheet1'!M91*'[1]Sheet1'!M$158</f>
        <v>59.99399207939692</v>
      </c>
      <c r="N87" s="27">
        <f>'[1]Sheet1'!N91*'[1]Sheet1'!N$158</f>
        <v>57.771184544782955</v>
      </c>
      <c r="O87" s="27">
        <f>'[1]Sheet1'!O91*'[1]Sheet1'!O$158</f>
        <v>63.021660318713224</v>
      </c>
      <c r="P87" s="28">
        <f>O87/O86*100-100</f>
        <v>-0.10704725964603767</v>
      </c>
      <c r="Q87" s="28">
        <f t="shared" si="6"/>
        <v>-0.0008417904918616159</v>
      </c>
      <c r="T87" s="59"/>
    </row>
    <row r="88" spans="1:20" ht="12.75" hidden="1">
      <c r="A88" s="51"/>
      <c r="B88" s="26" t="s">
        <v>143</v>
      </c>
      <c r="C88" s="27">
        <f>'[1]Sheet1'!C92*'[1]Sheet1'!C$158</f>
        <v>58.00213559983339</v>
      </c>
      <c r="D88" s="27">
        <f>'[1]Sheet1'!D92*'[1]Sheet1'!D$158</f>
        <v>65.6794647895619</v>
      </c>
      <c r="E88" s="27">
        <f>'[1]Sheet1'!E92*'[1]Sheet1'!E$158</f>
        <v>51.84589885753115</v>
      </c>
      <c r="F88" s="27">
        <f>'[1]Sheet1'!F92*'[1]Sheet1'!F$158</f>
        <v>90.51032230548276</v>
      </c>
      <c r="G88" s="27">
        <f>'[1]Sheet1'!G92*'[1]Sheet1'!G$158</f>
        <v>54.3462959527564</v>
      </c>
      <c r="H88" s="27">
        <f>'[1]Sheet1'!H92*'[1]Sheet1'!H$158</f>
        <v>65.48766780235313</v>
      </c>
      <c r="I88" s="27">
        <f>'[1]Sheet1'!I92*'[1]Sheet1'!I$158</f>
        <v>48.92067670098125</v>
      </c>
      <c r="J88" s="27">
        <f>'[1]Sheet1'!J92*'[1]Sheet1'!J$158</f>
        <v>114.43707516438269</v>
      </c>
      <c r="K88" s="27">
        <f>'[1]Sheet1'!K92*'[1]Sheet1'!K$158</f>
        <v>51.71343133096343</v>
      </c>
      <c r="L88" s="27">
        <f>'[1]Sheet1'!L92*'[1]Sheet1'!L$158</f>
        <v>82.13955570023718</v>
      </c>
      <c r="M88" s="27">
        <f>'[1]Sheet1'!M92*'[1]Sheet1'!M$158</f>
        <v>59.621392550063554</v>
      </c>
      <c r="N88" s="27">
        <f>'[1]Sheet1'!N92*'[1]Sheet1'!N$158</f>
        <v>57.80555259323573</v>
      </c>
      <c r="O88" s="27">
        <f>'[1]Sheet1'!O92*'[1]Sheet1'!O$158</f>
        <v>62.58576196417543</v>
      </c>
      <c r="P88" s="28">
        <f>O88/O87*100-100</f>
        <v>-0.6916643457715423</v>
      </c>
      <c r="Q88" s="28">
        <f t="shared" si="6"/>
        <v>-0.784412106865787</v>
      </c>
      <c r="T88" s="59"/>
    </row>
    <row r="89" spans="1:20" ht="12.75" hidden="1">
      <c r="A89" s="51"/>
      <c r="B89" s="26" t="s">
        <v>124</v>
      </c>
      <c r="C89" s="27">
        <f>'[1]Sheet1'!C93*'[1]Sheet1'!C$158</f>
        <v>57.79307627777162</v>
      </c>
      <c r="D89" s="27">
        <f>'[1]Sheet1'!D93*'[1]Sheet1'!D$158</f>
        <v>65.6880311930747</v>
      </c>
      <c r="E89" s="27">
        <f>'[1]Sheet1'!E93*'[1]Sheet1'!E$158</f>
        <v>51.791686458115876</v>
      </c>
      <c r="F89" s="27">
        <f>'[1]Sheet1'!F93*'[1]Sheet1'!F$158</f>
        <v>90.65526451583982</v>
      </c>
      <c r="G89" s="27">
        <f>'[1]Sheet1'!G93*'[1]Sheet1'!G$158</f>
        <v>54.29194867697133</v>
      </c>
      <c r="H89" s="27">
        <f>'[1]Sheet1'!H93*'[1]Sheet1'!H$158</f>
        <v>65.57336011849455</v>
      </c>
      <c r="I89" s="27">
        <f>'[1]Sheet1'!I93*'[1]Sheet1'!I$158</f>
        <v>49.01506052812547</v>
      </c>
      <c r="J89" s="27">
        <f>'[1]Sheet1'!J93*'[1]Sheet1'!J$158</f>
        <v>114.43983141407634</v>
      </c>
      <c r="K89" s="27">
        <f>'[1]Sheet1'!K93*'[1]Sheet1'!K$158</f>
        <v>51.62873030645554</v>
      </c>
      <c r="L89" s="27">
        <f>'[1]Sheet1'!L93*'[1]Sheet1'!L$158</f>
        <v>82.13955570023718</v>
      </c>
      <c r="M89" s="27">
        <f>'[1]Sheet1'!M93*'[1]Sheet1'!M$158</f>
        <v>59.484165345127636</v>
      </c>
      <c r="N89" s="27">
        <f>'[1]Sheet1'!N93*'[1]Sheet1'!N$158</f>
        <v>57.716222650109664</v>
      </c>
      <c r="O89" s="27">
        <f>'[1]Sheet1'!O93*'[1]Sheet1'!O$158</f>
        <v>62.52821171007268</v>
      </c>
      <c r="P89" s="28">
        <f>O89/O88*100-100</f>
        <v>-0.0919542277614056</v>
      </c>
      <c r="Q89" s="28">
        <f t="shared" si="6"/>
        <v>-0.7957471319677865</v>
      </c>
      <c r="S89" s="59"/>
      <c r="T89" s="59"/>
    </row>
    <row r="90" spans="1:20" ht="12.75" hidden="1">
      <c r="A90" s="51"/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  <c r="Q90" s="28"/>
      <c r="S90" s="59"/>
      <c r="T90" s="59"/>
    </row>
    <row r="91" ht="11.25" hidden="1"/>
    <row r="92" spans="1:20" ht="12.75" hidden="1">
      <c r="A92" s="5">
        <v>2015</v>
      </c>
      <c r="B92" s="26" t="s">
        <v>144</v>
      </c>
      <c r="C92" s="27">
        <f>'[1]Sheet1'!C96*'[1]Sheet1'!C$158</f>
        <v>58.02300804264492</v>
      </c>
      <c r="D92" s="27">
        <f>'[1]Sheet1'!D96*'[1]Sheet1'!D$158</f>
        <v>65.66077237975905</v>
      </c>
      <c r="E92" s="27">
        <f>'[1]Sheet1'!E96*'[1]Sheet1'!E$158</f>
        <v>51.78764617025859</v>
      </c>
      <c r="F92" s="27">
        <f>'[1]Sheet1'!F96*'[1]Sheet1'!F$158</f>
        <v>90.72689803842829</v>
      </c>
      <c r="G92" s="27">
        <f>'[1]Sheet1'!G96*'[1]Sheet1'!G$158</f>
        <v>54.329401276735155</v>
      </c>
      <c r="H92" s="27">
        <f>'[1]Sheet1'!H96*'[1]Sheet1'!H$158</f>
        <v>65.6106408164109</v>
      </c>
      <c r="I92" s="27">
        <f>'[1]Sheet1'!I96*'[1]Sheet1'!I$158</f>
        <v>48.541230604914496</v>
      </c>
      <c r="J92" s="27">
        <f>'[1]Sheet1'!J96*'[1]Sheet1'!J$158</f>
        <v>99.08954331927893</v>
      </c>
      <c r="K92" s="27">
        <f>'[1]Sheet1'!K96*'[1]Sheet1'!K$158</f>
        <v>51.63968366895344</v>
      </c>
      <c r="L92" s="27">
        <f>'[1]Sheet1'!L96*'[1]Sheet1'!L$158</f>
        <v>82.07578137992786</v>
      </c>
      <c r="M92" s="27">
        <f>'[1]Sheet1'!M96*'[1]Sheet1'!M$158</f>
        <v>59.200868336559076</v>
      </c>
      <c r="N92" s="27">
        <f>'[1]Sheet1'!N96*'[1]Sheet1'!N$158</f>
        <v>57.89093781729696</v>
      </c>
      <c r="O92" s="27">
        <f>'[1]Sheet1'!O96*'[1]Sheet1'!O$158</f>
        <v>62.31351233838274</v>
      </c>
      <c r="P92" s="28">
        <f>O92/O89*100-100</f>
        <v>-0.3433640045319777</v>
      </c>
      <c r="Q92" s="28">
        <f aca="true" t="shared" si="8" ref="Q92:Q103">O92/O78*100-100</f>
        <v>-1.2795039084804785</v>
      </c>
      <c r="S92" s="59"/>
      <c r="T92" s="59"/>
    </row>
    <row r="93" spans="1:20" ht="12.75" hidden="1">
      <c r="A93" s="51"/>
      <c r="B93" s="26" t="s">
        <v>129</v>
      </c>
      <c r="C93" s="27">
        <f>'[1]Sheet1'!C97*'[1]Sheet1'!C$158</f>
        <v>58.05104666763951</v>
      </c>
      <c r="D93" s="27">
        <f>'[1]Sheet1'!D97*'[1]Sheet1'!D$158</f>
        <v>65.82189951987148</v>
      </c>
      <c r="E93" s="27">
        <f>'[1]Sheet1'!E97*'[1]Sheet1'!E$158</f>
        <v>51.60775104167374</v>
      </c>
      <c r="F93" s="27">
        <f>'[1]Sheet1'!F97*'[1]Sheet1'!F$158</f>
        <v>90.64222483583669</v>
      </c>
      <c r="G93" s="27">
        <f>'[1]Sheet1'!G97*'[1]Sheet1'!G$158</f>
        <v>54.27061113423565</v>
      </c>
      <c r="H93" s="27">
        <f>'[1]Sheet1'!H97*'[1]Sheet1'!H$158</f>
        <v>65.5996801936909</v>
      </c>
      <c r="I93" s="27">
        <f>'[1]Sheet1'!I97*'[1]Sheet1'!I$158</f>
        <v>48.34215902479771</v>
      </c>
      <c r="J93" s="27">
        <f>'[1]Sheet1'!J97*'[1]Sheet1'!J$158</f>
        <v>98.99259251637395</v>
      </c>
      <c r="K93" s="27">
        <f>'[1]Sheet1'!K97*'[1]Sheet1'!K$158</f>
        <v>51.552731748268684</v>
      </c>
      <c r="L93" s="27">
        <f>'[1]Sheet1'!L97*'[1]Sheet1'!L$158</f>
        <v>82.07578137992786</v>
      </c>
      <c r="M93" s="27">
        <f>'[1]Sheet1'!M97*'[1]Sheet1'!M$158</f>
        <v>59.03631996078957</v>
      </c>
      <c r="N93" s="27">
        <f>'[1]Sheet1'!N97*'[1]Sheet1'!N$158</f>
        <v>57.94919321731774</v>
      </c>
      <c r="O93" s="27">
        <f>'[1]Sheet1'!O97*'[1]Sheet1'!O$158</f>
        <v>62.27024565559608</v>
      </c>
      <c r="P93" s="28">
        <f aca="true" t="shared" si="9" ref="P93:P98">O93/O92*100-100</f>
        <v>-0.06943386941777874</v>
      </c>
      <c r="Q93" s="28">
        <f t="shared" si="8"/>
        <v>-1.3965677802647605</v>
      </c>
      <c r="S93" s="59"/>
      <c r="T93" s="59"/>
    </row>
    <row r="94" spans="1:20" ht="12.75" hidden="1">
      <c r="A94" s="51"/>
      <c r="B94" s="26" t="s">
        <v>132</v>
      </c>
      <c r="C94" s="27">
        <f>'[1]Sheet1'!C98*'[1]Sheet1'!C$158</f>
        <v>58.03203967524074</v>
      </c>
      <c r="D94" s="27">
        <f>'[1]Sheet1'!D98*'[1]Sheet1'!D$158</f>
        <v>65.90121696184396</v>
      </c>
      <c r="E94" s="27">
        <f>'[1]Sheet1'!E98*'[1]Sheet1'!E$158</f>
        <v>51.468062390483524</v>
      </c>
      <c r="F94" s="27">
        <f>'[1]Sheet1'!F98*'[1]Sheet1'!F$158</f>
        <v>90.58747077815676</v>
      </c>
      <c r="G94" s="27">
        <f>'[1]Sheet1'!G98*'[1]Sheet1'!G$158</f>
        <v>54.26179583013426</v>
      </c>
      <c r="H94" s="27">
        <f>'[1]Sheet1'!H98*'[1]Sheet1'!H$158</f>
        <v>65.56806931168667</v>
      </c>
      <c r="I94" s="27">
        <f>'[1]Sheet1'!I98*'[1]Sheet1'!I$158</f>
        <v>48.350208699556624</v>
      </c>
      <c r="J94" s="27">
        <f>'[1]Sheet1'!J98*'[1]Sheet1'!J$158</f>
        <v>98.99259251637395</v>
      </c>
      <c r="K94" s="27">
        <f>'[1]Sheet1'!K98*'[1]Sheet1'!K$158</f>
        <v>51.56600175095786</v>
      </c>
      <c r="L94" s="27">
        <f>'[1]Sheet1'!L98*'[1]Sheet1'!L$158</f>
        <v>82.07424666732692</v>
      </c>
      <c r="M94" s="27">
        <f>'[1]Sheet1'!M98*'[1]Sheet1'!M$158</f>
        <v>59.104682103698</v>
      </c>
      <c r="N94" s="27">
        <f>'[1]Sheet1'!N98*'[1]Sheet1'!N$158</f>
        <v>58.006088203646456</v>
      </c>
      <c r="O94" s="27">
        <f>'[1]Sheet1'!O98*'[1]Sheet1'!O$158</f>
        <v>62.2529169132065</v>
      </c>
      <c r="P94" s="28">
        <f t="shared" si="9"/>
        <v>-0.027828286539005376</v>
      </c>
      <c r="Q94" s="28">
        <f t="shared" si="8"/>
        <v>-1.202960458557385</v>
      </c>
      <c r="S94" s="59"/>
      <c r="T94" s="59"/>
    </row>
    <row r="95" spans="1:20" ht="12.75" hidden="1">
      <c r="A95" s="51"/>
      <c r="B95" s="26" t="s">
        <v>136</v>
      </c>
      <c r="C95" s="27">
        <f>'[1]Sheet1'!C99*'[1]Sheet1'!C$158</f>
        <v>57.66778343785606</v>
      </c>
      <c r="D95" s="27">
        <f>'[1]Sheet1'!D99*'[1]Sheet1'!D$158</f>
        <v>65.89736519131625</v>
      </c>
      <c r="E95" s="27">
        <f>'[1]Sheet1'!E99*'[1]Sheet1'!E$158</f>
        <v>51.100132622982066</v>
      </c>
      <c r="F95" s="27">
        <f>'[1]Sheet1'!F99*'[1]Sheet1'!F$158</f>
        <v>87.5541156564893</v>
      </c>
      <c r="G95" s="27">
        <f>'[1]Sheet1'!G99*'[1]Sheet1'!G$158</f>
        <v>54.01053864678713</v>
      </c>
      <c r="H95" s="27">
        <f>'[1]Sheet1'!H99*'[1]Sheet1'!H$158</f>
        <v>65.53263417770835</v>
      </c>
      <c r="I95" s="27">
        <f>'[1]Sheet1'!I99*'[1]Sheet1'!I$158</f>
        <v>48.2787003822958</v>
      </c>
      <c r="J95" s="27">
        <f>'[1]Sheet1'!J99*'[1]Sheet1'!J$158</f>
        <v>98.8669993180788</v>
      </c>
      <c r="K95" s="27">
        <f>'[1]Sheet1'!K99*'[1]Sheet1'!K$158</f>
        <v>51.52762465298233</v>
      </c>
      <c r="L95" s="27">
        <f>'[1]Sheet1'!L99*'[1]Sheet1'!L$158</f>
        <v>82.56220650053959</v>
      </c>
      <c r="M95" s="27">
        <f>'[1]Sheet1'!M99*'[1]Sheet1'!M$158</f>
        <v>59.34431743181226</v>
      </c>
      <c r="N95" s="27">
        <f>'[1]Sheet1'!N99*'[1]Sheet1'!N$158</f>
        <v>57.9852399488498</v>
      </c>
      <c r="O95" s="27">
        <f>'[1]Sheet1'!O99*'[1]Sheet1'!O$158</f>
        <v>61.70022669880643</v>
      </c>
      <c r="P95" s="28">
        <f t="shared" si="9"/>
        <v>-0.8878141648697806</v>
      </c>
      <c r="Q95" s="28">
        <f t="shared" si="8"/>
        <v>-2.6481147205383593</v>
      </c>
      <c r="S95" s="62"/>
      <c r="T95" s="59"/>
    </row>
    <row r="96" spans="1:20" ht="12.75" hidden="1">
      <c r="A96" s="51"/>
      <c r="B96" s="26" t="s">
        <v>137</v>
      </c>
      <c r="C96" s="27">
        <f>'[1]Sheet1'!C100*'[1]Sheet1'!C$158</f>
        <v>57.45604985504353</v>
      </c>
      <c r="D96" s="27">
        <f>'[1]Sheet1'!D100*'[1]Sheet1'!D$158</f>
        <v>65.78831723028827</v>
      </c>
      <c r="E96" s="27">
        <f>'[1]Sheet1'!E100*'[1]Sheet1'!E$158</f>
        <v>50.88941795257861</v>
      </c>
      <c r="F96" s="27">
        <f>'[1]Sheet1'!F100*'[1]Sheet1'!F$158</f>
        <v>87.71302123582038</v>
      </c>
      <c r="G96" s="27">
        <f>'[1]Sheet1'!G100*'[1]Sheet1'!G$158</f>
        <v>53.875812240525235</v>
      </c>
      <c r="H96" s="27">
        <f>'[1]Sheet1'!H100*'[1]Sheet1'!H$158</f>
        <v>65.59955000669358</v>
      </c>
      <c r="I96" s="27">
        <f>'[1]Sheet1'!I100*'[1]Sheet1'!I$158</f>
        <v>48.15806294475507</v>
      </c>
      <c r="J96" s="27">
        <f>'[1]Sheet1'!J100*'[1]Sheet1'!J$158</f>
        <v>98.84876450261537</v>
      </c>
      <c r="K96" s="27">
        <f>'[1]Sheet1'!K100*'[1]Sheet1'!K$158</f>
        <v>51.47137626784253</v>
      </c>
      <c r="L96" s="27">
        <f>'[1]Sheet1'!L100*'[1]Sheet1'!L$158</f>
        <v>82.56276254571482</v>
      </c>
      <c r="M96" s="27">
        <f>'[1]Sheet1'!M100*'[1]Sheet1'!M$158</f>
        <v>59.297427176061234</v>
      </c>
      <c r="N96" s="27">
        <f>'[1]Sheet1'!N100*'[1]Sheet1'!N$158</f>
        <v>57.72960045696511</v>
      </c>
      <c r="O96" s="27">
        <f>'[1]Sheet1'!O100*'[1]Sheet1'!O$158</f>
        <v>61.58475260757794</v>
      </c>
      <c r="P96" s="28">
        <f t="shared" si="9"/>
        <v>-0.1871534310435976</v>
      </c>
      <c r="Q96" s="28">
        <f t="shared" si="8"/>
        <v>-2.7020319071564245</v>
      </c>
      <c r="S96" s="59"/>
      <c r="T96" s="59"/>
    </row>
    <row r="97" spans="1:20" ht="12.75" hidden="1">
      <c r="A97" s="51"/>
      <c r="B97" s="26" t="s">
        <v>138</v>
      </c>
      <c r="C97" s="27">
        <f>'[1]Sheet1'!C101*'[1]Sheet1'!C$158</f>
        <v>57.197200130984044</v>
      </c>
      <c r="D97" s="27">
        <f>'[1]Sheet1'!D101*'[1]Sheet1'!D$158</f>
        <v>66.02492687673002</v>
      </c>
      <c r="E97" s="27">
        <f>'[1]Sheet1'!E101*'[1]Sheet1'!E$158</f>
        <v>50.8584309227479</v>
      </c>
      <c r="F97" s="27">
        <f>'[1]Sheet1'!F101*'[1]Sheet1'!F$158</f>
        <v>87.69552414706078</v>
      </c>
      <c r="G97" s="27">
        <f>'[1]Sheet1'!G101*'[1]Sheet1'!G$158</f>
        <v>53.83940282316589</v>
      </c>
      <c r="H97" s="27">
        <f>'[1]Sheet1'!H101*'[1]Sheet1'!H$158</f>
        <v>65.49015080931399</v>
      </c>
      <c r="I97" s="27">
        <f>'[1]Sheet1'!I101*'[1]Sheet1'!I$158</f>
        <v>48.18753015314165</v>
      </c>
      <c r="J97" s="27">
        <f>'[1]Sheet1'!J101*'[1]Sheet1'!J$158</f>
        <v>98.85474861520326</v>
      </c>
      <c r="K97" s="27">
        <f>'[1]Sheet1'!K101*'[1]Sheet1'!K$158</f>
        <v>51.42297965960188</v>
      </c>
      <c r="L97" s="27">
        <f>'[1]Sheet1'!L101*'[1]Sheet1'!L$158</f>
        <v>82.56276254571482</v>
      </c>
      <c r="M97" s="27">
        <f>'[1]Sheet1'!M101*'[1]Sheet1'!M$158</f>
        <v>59.254102612787214</v>
      </c>
      <c r="N97" s="27">
        <f>'[1]Sheet1'!N101*'[1]Sheet1'!N$158</f>
        <v>57.795409239904494</v>
      </c>
      <c r="O97" s="27">
        <f>'[1]Sheet1'!O101*'[1]Sheet1'!O$158</f>
        <v>61.49925282930817</v>
      </c>
      <c r="P97" s="28">
        <f t="shared" si="9"/>
        <v>-0.1388327055798726</v>
      </c>
      <c r="Q97" s="28">
        <f t="shared" si="8"/>
        <v>-2.812516153175423</v>
      </c>
      <c r="S97" s="59"/>
      <c r="T97" s="59"/>
    </row>
    <row r="98" spans="1:20" ht="12.75" hidden="1">
      <c r="A98" s="51"/>
      <c r="B98" s="26" t="s">
        <v>139</v>
      </c>
      <c r="C98" s="27">
        <f>'[1]Sheet1'!C102*'[1]Sheet1'!C$158</f>
        <v>56.73667390001494</v>
      </c>
      <c r="D98" s="27">
        <f>'[1]Sheet1'!D102*'[1]Sheet1'!D$158</f>
        <v>65.97038267405225</v>
      </c>
      <c r="E98" s="27">
        <f>'[1]Sheet1'!E102*'[1]Sheet1'!E$158</f>
        <v>50.88568807274401</v>
      </c>
      <c r="F98" s="27">
        <f>'[1]Sheet1'!F102*'[1]Sheet1'!F$158</f>
        <v>87.20460522024096</v>
      </c>
      <c r="G98" s="27">
        <f>'[1]Sheet1'!G102*'[1]Sheet1'!G$158</f>
        <v>53.39910084715963</v>
      </c>
      <c r="H98" s="27">
        <f>'[1]Sheet1'!H102*'[1]Sheet1'!H$158</f>
        <v>65.5895603431894</v>
      </c>
      <c r="I98" s="27">
        <f>'[1]Sheet1'!I102*'[1]Sheet1'!I$158</f>
        <v>48.14463072451862</v>
      </c>
      <c r="J98" s="27">
        <f>'[1]Sheet1'!J102*'[1]Sheet1'!J$158</f>
        <v>98.83386118734491</v>
      </c>
      <c r="K98" s="27">
        <f>'[1]Sheet1'!K102*'[1]Sheet1'!K$158</f>
        <v>51.35018325007326</v>
      </c>
      <c r="L98" s="27">
        <f>'[1]Sheet1'!L102*'[1]Sheet1'!L$158</f>
        <v>88.73491256855792</v>
      </c>
      <c r="M98" s="27">
        <f>'[1]Sheet1'!M102*'[1]Sheet1'!M$158</f>
        <v>59.239310082398326</v>
      </c>
      <c r="N98" s="27">
        <f>'[1]Sheet1'!N102*'[1]Sheet1'!N$158</f>
        <v>57.8148562551916</v>
      </c>
      <c r="O98" s="27">
        <f>'[1]Sheet1'!O102*'[1]Sheet1'!O$158</f>
        <v>61.53410134781712</v>
      </c>
      <c r="P98" s="28">
        <f t="shared" si="9"/>
        <v>0.056664946167188646</v>
      </c>
      <c r="Q98" s="28">
        <f t="shared" si="8"/>
        <v>-2.771120345935657</v>
      </c>
      <c r="S98" s="60"/>
      <c r="T98" s="59"/>
    </row>
    <row r="99" spans="2:17" ht="12.75" hidden="1">
      <c r="B99" s="26" t="s">
        <v>140</v>
      </c>
      <c r="C99" s="27">
        <f>'[1]Sheet1'!C103*'[1]Sheet1'!C$158</f>
        <v>56.31035050074332</v>
      </c>
      <c r="D99" s="27">
        <f>'[1]Sheet1'!D103*'[1]Sheet1'!D$158</f>
        <v>65.79080227922034</v>
      </c>
      <c r="E99" s="27">
        <f>'[1]Sheet1'!E103*'[1]Sheet1'!E$158</f>
        <v>50.88208367254908</v>
      </c>
      <c r="F99" s="27">
        <f>'[1]Sheet1'!F103*'[1]Sheet1'!F$158</f>
        <v>87.22619383749941</v>
      </c>
      <c r="G99" s="27">
        <f>'[1]Sheet1'!G103*'[1]Sheet1'!G$158</f>
        <v>53.32383875364125</v>
      </c>
      <c r="H99" s="27">
        <f>'[1]Sheet1'!H103*'[1]Sheet1'!H$158</f>
        <v>65.56651808142406</v>
      </c>
      <c r="I99" s="27">
        <f>'[1]Sheet1'!I103*'[1]Sheet1'!I$158</f>
        <v>48.00577136693594</v>
      </c>
      <c r="J99" s="27">
        <f>'[1]Sheet1'!J103*'[1]Sheet1'!J$158</f>
        <v>98.7729863107949</v>
      </c>
      <c r="K99" s="27">
        <f>'[1]Sheet1'!K103*'[1]Sheet1'!K$158</f>
        <v>51.218995439512526</v>
      </c>
      <c r="L99" s="27">
        <f>'[1]Sheet1'!L103*'[1]Sheet1'!L$158</f>
        <v>88.73480698350261</v>
      </c>
      <c r="M99" s="27">
        <f>'[1]Sheet1'!M103*'[1]Sheet1'!M$158</f>
        <v>59.15516269273248</v>
      </c>
      <c r="N99" s="27">
        <f>'[1]Sheet1'!N103*'[1]Sheet1'!N$158</f>
        <v>57.76126046231626</v>
      </c>
      <c r="O99" s="27">
        <f>'[1]Sheet1'!O103*'[1]Sheet1'!O$158</f>
        <v>61.34637752653344</v>
      </c>
      <c r="P99" s="28">
        <f>O99/O98*100-100</f>
        <v>-0.30507282494073706</v>
      </c>
      <c r="Q99" s="28">
        <f t="shared" si="8"/>
        <v>-2.767659704136122</v>
      </c>
    </row>
    <row r="100" spans="2:17" ht="12.75" hidden="1">
      <c r="B100" s="26" t="s">
        <v>141</v>
      </c>
      <c r="C100" s="27">
        <f>'[1]Sheet1'!C104*'[1]Sheet1'!C$158</f>
        <v>56.04435830974685</v>
      </c>
      <c r="D100" s="27">
        <f>'[1]Sheet1'!D104*'[1]Sheet1'!D$158</f>
        <v>65.76105145286027</v>
      </c>
      <c r="E100" s="27">
        <f>'[1]Sheet1'!E104*'[1]Sheet1'!E$158</f>
        <v>50.880055615907956</v>
      </c>
      <c r="F100" s="27">
        <f>'[1]Sheet1'!F104*'[1]Sheet1'!F$158</f>
        <v>86.68912381282448</v>
      </c>
      <c r="G100" s="27">
        <f>'[1]Sheet1'!G104*'[1]Sheet1'!G$158</f>
        <v>53.04444270896682</v>
      </c>
      <c r="H100" s="27">
        <f>'[1]Sheet1'!H104*'[1]Sheet1'!H$158</f>
        <v>65.59060586860802</v>
      </c>
      <c r="I100" s="27">
        <f>'[1]Sheet1'!I104*'[1]Sheet1'!I$158</f>
        <v>47.80595365214449</v>
      </c>
      <c r="J100" s="27">
        <f>'[1]Sheet1'!J104*'[1]Sheet1'!J$158</f>
        <v>98.39743466171403</v>
      </c>
      <c r="K100" s="27">
        <f>'[1]Sheet1'!K104*'[1]Sheet1'!K$158</f>
        <v>51.212053224199984</v>
      </c>
      <c r="L100" s="27">
        <f>'[1]Sheet1'!L104*'[1]Sheet1'!L$158</f>
        <v>88.73480698350261</v>
      </c>
      <c r="M100" s="27">
        <f>'[1]Sheet1'!M104*'[1]Sheet1'!M$158</f>
        <v>59.911097635545055</v>
      </c>
      <c r="N100" s="27">
        <f>'[1]Sheet1'!N104*'[1]Sheet1'!N$158</f>
        <v>57.589812253541275</v>
      </c>
      <c r="O100" s="27">
        <f>'[1]Sheet1'!O104*'[1]Sheet1'!O$158</f>
        <v>61.12593793406984</v>
      </c>
      <c r="P100" s="28">
        <f>O100/O99*100-100</f>
        <v>-0.3593359565008569</v>
      </c>
      <c r="Q100" s="28">
        <f t="shared" si="8"/>
        <v>-3.1118761648245794</v>
      </c>
    </row>
    <row r="101" spans="2:17" ht="12.75" hidden="1">
      <c r="B101" s="26" t="s">
        <v>142</v>
      </c>
      <c r="C101" s="27">
        <f>'[1]Sheet1'!C105*'[1]Sheet1'!C$158</f>
        <v>55.745635805039015</v>
      </c>
      <c r="D101" s="27">
        <f>'[1]Sheet1'!D105*'[1]Sheet1'!D$158</f>
        <v>65.47784827062209</v>
      </c>
      <c r="E101" s="27">
        <f>'[1]Sheet1'!E105*'[1]Sheet1'!E$158</f>
        <v>50.72339546167433</v>
      </c>
      <c r="F101" s="27">
        <f>'[1]Sheet1'!F105*'[1]Sheet1'!F$158</f>
        <v>86.61594310267338</v>
      </c>
      <c r="G101" s="27">
        <f>'[1]Sheet1'!G105*'[1]Sheet1'!G$158</f>
        <v>52.87314877251585</v>
      </c>
      <c r="H101" s="27">
        <f>'[1]Sheet1'!H105*'[1]Sheet1'!H$158</f>
        <v>65.98766901650865</v>
      </c>
      <c r="I101" s="27">
        <f>'[1]Sheet1'!I105*'[1]Sheet1'!I$158</f>
        <v>47.5825525085337</v>
      </c>
      <c r="J101" s="27">
        <f>'[1]Sheet1'!J105*'[1]Sheet1'!J$158</f>
        <v>98.42040720065886</v>
      </c>
      <c r="K101" s="27">
        <f>'[1]Sheet1'!K105*'[1]Sheet1'!K$158</f>
        <v>51.13812521637126</v>
      </c>
      <c r="L101" s="27">
        <f>'[1]Sheet1'!L105*'[1]Sheet1'!L$158</f>
        <v>88.73480698350261</v>
      </c>
      <c r="M101" s="27">
        <f>'[1]Sheet1'!M105*'[1]Sheet1'!M$158</f>
        <v>59.803302675067776</v>
      </c>
      <c r="N101" s="27">
        <f>'[1]Sheet1'!N105*'[1]Sheet1'!N$158</f>
        <v>57.658009677239015</v>
      </c>
      <c r="O101" s="27">
        <f>'[1]Sheet1'!O105*'[1]Sheet1'!O$158</f>
        <v>60.949502933127086</v>
      </c>
      <c r="P101" s="28">
        <f>O101/O100*100-100</f>
        <v>-0.28864178924020223</v>
      </c>
      <c r="Q101" s="28">
        <f t="shared" si="8"/>
        <v>-3.288008242097746</v>
      </c>
    </row>
    <row r="102" spans="2:19" ht="12.75" hidden="1">
      <c r="B102" s="26" t="s">
        <v>143</v>
      </c>
      <c r="C102" s="27">
        <f>'[1]Sheet1'!C106*'[1]Sheet1'!C$158</f>
        <v>55.76677945166751</v>
      </c>
      <c r="D102" s="27">
        <f>'[1]Sheet1'!D106*'[1]Sheet1'!D$158</f>
        <v>65.38240861787772</v>
      </c>
      <c r="E102" s="27">
        <f>'[1]Sheet1'!E106*'[1]Sheet1'!E$158</f>
        <v>50.6276441307131</v>
      </c>
      <c r="F102" s="27">
        <f>'[1]Sheet1'!F106*'[1]Sheet1'!F$158</f>
        <v>86.60475287270506</v>
      </c>
      <c r="G102" s="27">
        <f>'[1]Sheet1'!G106*'[1]Sheet1'!G$158</f>
        <v>52.747625164153945</v>
      </c>
      <c r="H102" s="27">
        <f>'[1]Sheet1'!H106*'[1]Sheet1'!H$158</f>
        <v>65.98919970789731</v>
      </c>
      <c r="I102" s="27">
        <f>'[1]Sheet1'!I106*'[1]Sheet1'!I$158</f>
        <v>47.54496662128571</v>
      </c>
      <c r="J102" s="27">
        <f>'[1]Sheet1'!J106*'[1]Sheet1'!J$158</f>
        <v>98.19742879983606</v>
      </c>
      <c r="K102" s="27">
        <f>'[1]Sheet1'!K106*'[1]Sheet1'!K$158</f>
        <v>51.12586435731658</v>
      </c>
      <c r="L102" s="27">
        <f>'[1]Sheet1'!L106*'[1]Sheet1'!L$158</f>
        <v>91.24174461990121</v>
      </c>
      <c r="M102" s="27">
        <f>'[1]Sheet1'!M106*'[1]Sheet1'!M$158</f>
        <v>59.7859479882777</v>
      </c>
      <c r="N102" s="27">
        <f>'[1]Sheet1'!N106*'[1]Sheet1'!N$158</f>
        <v>57.64801634714892</v>
      </c>
      <c r="O102" s="27">
        <f>'[1]Sheet1'!O106*'[1]Sheet1'!O$158</f>
        <v>61.04732634176765</v>
      </c>
      <c r="P102" s="28">
        <f>O102/O101*100-100</f>
        <v>0.16049910816811064</v>
      </c>
      <c r="Q102" s="28">
        <f t="shared" si="8"/>
        <v>-2.4581239792021705</v>
      </c>
      <c r="S102" s="61"/>
    </row>
    <row r="103" spans="2:19" ht="12.75" hidden="1">
      <c r="B103" s="26" t="s">
        <v>124</v>
      </c>
      <c r="C103" s="27">
        <f>'[1]Sheet1'!C107*'[1]Sheet1'!C$158</f>
        <v>55.64963830849882</v>
      </c>
      <c r="D103" s="27">
        <f>'[1]Sheet1'!D107*'[1]Sheet1'!D$158</f>
        <v>65.11308887783532</v>
      </c>
      <c r="E103" s="27">
        <f>'[1]Sheet1'!E107*'[1]Sheet1'!E$158</f>
        <v>50.5513664433615</v>
      </c>
      <c r="F103" s="27">
        <f>'[1]Sheet1'!F107*'[1]Sheet1'!F$158</f>
        <v>86.76394718720799</v>
      </c>
      <c r="G103" s="27">
        <f>'[1]Sheet1'!G107*'[1]Sheet1'!G$158</f>
        <v>52.710735793106146</v>
      </c>
      <c r="H103" s="27">
        <f>'[1]Sheet1'!H107*'[1]Sheet1'!H$158</f>
        <v>65.94709082263752</v>
      </c>
      <c r="I103" s="27">
        <f>'[1]Sheet1'!I107*'[1]Sheet1'!I$158</f>
        <v>47.42510487851094</v>
      </c>
      <c r="J103" s="27">
        <f>'[1]Sheet1'!J107*'[1]Sheet1'!J$158</f>
        <v>98.16611498469332</v>
      </c>
      <c r="K103" s="27">
        <f>'[1]Sheet1'!K107*'[1]Sheet1'!K$158</f>
        <v>51.16974839139711</v>
      </c>
      <c r="L103" s="27">
        <f>'[1]Sheet1'!L107*'[1]Sheet1'!L$158</f>
        <v>91.24174461990121</v>
      </c>
      <c r="M103" s="27">
        <f>'[1]Sheet1'!M107*'[1]Sheet1'!M$158</f>
        <v>59.742137895069796</v>
      </c>
      <c r="N103" s="27">
        <f>'[1]Sheet1'!N107*'[1]Sheet1'!N$158</f>
        <v>57.47347049488507</v>
      </c>
      <c r="O103" s="27">
        <f>'[1]Sheet1'!O107*'[1]Sheet1'!O$158</f>
        <v>60.98184020343532</v>
      </c>
      <c r="P103" s="28">
        <f>O103/O102*100-100</f>
        <v>-0.10727109974597226</v>
      </c>
      <c r="Q103" s="28">
        <f t="shared" si="8"/>
        <v>-2.4730780944247783</v>
      </c>
      <c r="S103" s="61"/>
    </row>
    <row r="104" ht="11.25" hidden="1"/>
    <row r="105" spans="1:19" ht="12.75" hidden="1">
      <c r="A105" s="5">
        <v>2016</v>
      </c>
      <c r="B105" s="26" t="s">
        <v>144</v>
      </c>
      <c r="C105" s="27">
        <f>'[1]Sheet1'!C109*'[1]Sheet1'!C$158</f>
        <v>55.722519660899565</v>
      </c>
      <c r="D105" s="27">
        <f>'[1]Sheet1'!D109*'[1]Sheet1'!D$158</f>
        <v>65.14494592752835</v>
      </c>
      <c r="E105" s="27">
        <f>'[1]Sheet1'!E109*'[1]Sheet1'!E$158</f>
        <v>50.54201001061782</v>
      </c>
      <c r="F105" s="27">
        <f>'[1]Sheet1'!F109*'[1]Sheet1'!F$158</f>
        <v>86.7325840166769</v>
      </c>
      <c r="G105" s="27">
        <f>'[1]Sheet1'!G109*'[1]Sheet1'!G$158</f>
        <v>52.55254239169547</v>
      </c>
      <c r="H105" s="27">
        <f>'[1]Sheet1'!H109*'[1]Sheet1'!H$158</f>
        <v>65.85125716670301</v>
      </c>
      <c r="I105" s="27">
        <f>'[1]Sheet1'!I109*'[1]Sheet1'!I$158</f>
        <v>47.249098612529316</v>
      </c>
      <c r="J105" s="27">
        <f>'[1]Sheet1'!J109*'[1]Sheet1'!J$158</f>
        <v>98.16344492484002</v>
      </c>
      <c r="K105" s="27">
        <f>'[1]Sheet1'!K109*'[1]Sheet1'!K$158</f>
        <v>51.07741507786565</v>
      </c>
      <c r="L105" s="27">
        <f>'[1]Sheet1'!L109*'[1]Sheet1'!L$158</f>
        <v>91.24174461990121</v>
      </c>
      <c r="M105" s="27">
        <f>'[1]Sheet1'!M109*'[1]Sheet1'!M$158</f>
        <v>59.645027248186906</v>
      </c>
      <c r="N105" s="27">
        <f>'[1]Sheet1'!N109*'[1]Sheet1'!N$158</f>
        <v>57.30739545025018</v>
      </c>
      <c r="O105" s="27">
        <f>'[1]Sheet1'!O109*'[1]Sheet1'!O$158</f>
        <v>60.950936683419066</v>
      </c>
      <c r="P105" s="28">
        <f>O105/O103*100-100</f>
        <v>-0.05067659472584296</v>
      </c>
      <c r="Q105" s="28">
        <f aca="true" t="shared" si="10" ref="Q105:Q116">O105/O92*100-100</f>
        <v>-2.1866455666380062</v>
      </c>
      <c r="S105" s="61"/>
    </row>
    <row r="106" spans="2:19" ht="12.75" hidden="1">
      <c r="B106" s="26" t="s">
        <v>129</v>
      </c>
      <c r="C106" s="27">
        <f>'[1]Sheet1'!C110*'[1]Sheet1'!C$158</f>
        <v>55.70706664050917</v>
      </c>
      <c r="D106" s="27">
        <f>'[1]Sheet1'!D110*'[1]Sheet1'!D$158</f>
        <v>65.0556981676479</v>
      </c>
      <c r="E106" s="27">
        <f>'[1]Sheet1'!E110*'[1]Sheet1'!E$158</f>
        <v>50.54402240553495</v>
      </c>
      <c r="F106" s="27">
        <f>'[1]Sheet1'!F110*'[1]Sheet1'!F$158</f>
        <v>86.62428213208835</v>
      </c>
      <c r="G106" s="27">
        <f>'[1]Sheet1'!G110*'[1]Sheet1'!G$158</f>
        <v>52.451828543615974</v>
      </c>
      <c r="H106" s="27">
        <f>'[1]Sheet1'!H110*'[1]Sheet1'!H$158</f>
        <v>65.74084366174728</v>
      </c>
      <c r="I106" s="27">
        <f>'[1]Sheet1'!I110*'[1]Sheet1'!I$158</f>
        <v>47.07660492217251</v>
      </c>
      <c r="J106" s="27">
        <f>'[1]Sheet1'!J110*'[1]Sheet1'!J$158</f>
        <v>98.03631477084306</v>
      </c>
      <c r="K106" s="27">
        <f>'[1]Sheet1'!K110*'[1]Sheet1'!K$158</f>
        <v>51.07120577700117</v>
      </c>
      <c r="L106" s="27">
        <f>'[1]Sheet1'!L110*'[1]Sheet1'!L$158</f>
        <v>91.24174461990121</v>
      </c>
      <c r="M106" s="27">
        <f>'[1]Sheet1'!M110*'[1]Sheet1'!M$158</f>
        <v>59.60130336209422</v>
      </c>
      <c r="N106" s="27">
        <f>'[1]Sheet1'!N110*'[1]Sheet1'!N$158</f>
        <v>57.27345400603831</v>
      </c>
      <c r="O106" s="27">
        <f>'[1]Sheet1'!O110*'[1]Sheet1'!O$158</f>
        <v>60.88805985260585</v>
      </c>
      <c r="P106" s="28">
        <f aca="true" t="shared" si="11" ref="P106:P111">O106/O105*100-100</f>
        <v>-0.10315974492696967</v>
      </c>
      <c r="Q106" s="28">
        <f t="shared" si="10"/>
        <v>-2.2196568978301627</v>
      </c>
      <c r="S106" s="61"/>
    </row>
    <row r="107" spans="2:19" ht="12.75" hidden="1">
      <c r="B107" s="26" t="s">
        <v>132</v>
      </c>
      <c r="C107" s="27">
        <f>'[1]Sheet1'!C111*'[1]Sheet1'!C$158</f>
        <v>55.63275785341503</v>
      </c>
      <c r="D107" s="27">
        <f>'[1]Sheet1'!D111*'[1]Sheet1'!D$158</f>
        <v>64.96123488003438</v>
      </c>
      <c r="E107" s="27">
        <f>'[1]Sheet1'!E111*'[1]Sheet1'!E$158</f>
        <v>50.456288832636204</v>
      </c>
      <c r="F107" s="27">
        <f>'[1]Sheet1'!F111*'[1]Sheet1'!F$158</f>
        <v>85.72796134860403</v>
      </c>
      <c r="G107" s="27">
        <f>'[1]Sheet1'!G111*'[1]Sheet1'!G$158</f>
        <v>52.069649209659</v>
      </c>
      <c r="H107" s="27">
        <f>'[1]Sheet1'!H111*'[1]Sheet1'!H$158</f>
        <v>65.65802637818504</v>
      </c>
      <c r="I107" s="27">
        <f>'[1]Sheet1'!I111*'[1]Sheet1'!I$158</f>
        <v>46.936516039201635</v>
      </c>
      <c r="J107" s="27">
        <f>'[1]Sheet1'!J111*'[1]Sheet1'!J$158</f>
        <v>98.44642190979508</v>
      </c>
      <c r="K107" s="27">
        <f>'[1]Sheet1'!K111*'[1]Sheet1'!K$158</f>
        <v>51.05070790417887</v>
      </c>
      <c r="L107" s="27">
        <f>'[1]Sheet1'!L111*'[1]Sheet1'!L$158</f>
        <v>94.31035259981586</v>
      </c>
      <c r="M107" s="27">
        <f>'[1]Sheet1'!M111*'[1]Sheet1'!M$158</f>
        <v>59.230559751773114</v>
      </c>
      <c r="N107" s="27">
        <f>'[1]Sheet1'!N111*'[1]Sheet1'!N$158</f>
        <v>56.92761555394167</v>
      </c>
      <c r="O107" s="27">
        <f>'[1]Sheet1'!O111*'[1]Sheet1'!O$158</f>
        <v>60.816628192602124</v>
      </c>
      <c r="P107" s="28">
        <f t="shared" si="11"/>
        <v>-0.11731636740708495</v>
      </c>
      <c r="Q107" s="28">
        <f t="shared" si="10"/>
        <v>-2.3071830073550785</v>
      </c>
      <c r="S107" s="61"/>
    </row>
    <row r="108" spans="2:19" ht="12.75" hidden="1">
      <c r="B108" s="26" t="s">
        <v>136</v>
      </c>
      <c r="C108" s="27">
        <f>'[1]Sheet1'!C112*'[1]Sheet1'!C$158</f>
        <v>55.35156095214825</v>
      </c>
      <c r="D108" s="27">
        <f>'[1]Sheet1'!D112*'[1]Sheet1'!D$158</f>
        <v>64.97782541624885</v>
      </c>
      <c r="E108" s="27">
        <f>'[1]Sheet1'!E112*'[1]Sheet1'!E$158</f>
        <v>50.38378301681126</v>
      </c>
      <c r="F108" s="27">
        <f>'[1]Sheet1'!F112*'[1]Sheet1'!F$158</f>
        <v>85.707319487975</v>
      </c>
      <c r="G108" s="27">
        <f>'[1]Sheet1'!G112*'[1]Sheet1'!G$158</f>
        <v>51.90049652167618</v>
      </c>
      <c r="H108" s="27">
        <f>'[1]Sheet1'!H112*'[1]Sheet1'!H$158</f>
        <v>65.65528139415589</v>
      </c>
      <c r="I108" s="27">
        <f>'[1]Sheet1'!I112*'[1]Sheet1'!I$158</f>
        <v>46.97092433751217</v>
      </c>
      <c r="J108" s="27">
        <f>'[1]Sheet1'!J112*'[1]Sheet1'!J$158</f>
        <v>98.3677478163175</v>
      </c>
      <c r="K108" s="27">
        <f>'[1]Sheet1'!K112*'[1]Sheet1'!K$158</f>
        <v>51.038743039221316</v>
      </c>
      <c r="L108" s="27">
        <f>'[1]Sheet1'!L112*'[1]Sheet1'!L$158</f>
        <v>94.29725190952749</v>
      </c>
      <c r="M108" s="27">
        <f>'[1]Sheet1'!M112*'[1]Sheet1'!M$158</f>
        <v>59.17840956022231</v>
      </c>
      <c r="N108" s="27">
        <f>'[1]Sheet1'!N112*'[1]Sheet1'!N$158</f>
        <v>56.72560881757865</v>
      </c>
      <c r="O108" s="27">
        <f>'[1]Sheet1'!O112*'[1]Sheet1'!O$158</f>
        <v>60.68611674561954</v>
      </c>
      <c r="P108" s="28">
        <f t="shared" si="11"/>
        <v>-0.21459829467897862</v>
      </c>
      <c r="Q108" s="28">
        <f t="shared" si="10"/>
        <v>-1.6436081477258284</v>
      </c>
      <c r="S108" s="61"/>
    </row>
    <row r="109" spans="2:19" ht="12.75" hidden="1">
      <c r="B109" s="26" t="s">
        <v>137</v>
      </c>
      <c r="C109" s="27">
        <f>'[1]Sheet1'!C113*'[1]Sheet1'!C$158</f>
        <v>55.08122733513887</v>
      </c>
      <c r="D109" s="27">
        <f>'[1]Sheet1'!D113*'[1]Sheet1'!D$158</f>
        <v>64.79085733254941</v>
      </c>
      <c r="E109" s="27">
        <f>'[1]Sheet1'!E113*'[1]Sheet1'!E$158</f>
        <v>50.27330997917376</v>
      </c>
      <c r="F109" s="27">
        <f>'[1]Sheet1'!F113*'[1]Sheet1'!F$158</f>
        <v>85.81201745507853</v>
      </c>
      <c r="G109" s="27">
        <f>'[1]Sheet1'!G113*'[1]Sheet1'!G$158</f>
        <v>51.84371112556833</v>
      </c>
      <c r="H109" s="27">
        <f>'[1]Sheet1'!H113*'[1]Sheet1'!H$158</f>
        <v>65.53452803499245</v>
      </c>
      <c r="I109" s="27">
        <f>'[1]Sheet1'!I113*'[1]Sheet1'!I$158</f>
        <v>46.91999979212768</v>
      </c>
      <c r="J109" s="27">
        <f>'[1]Sheet1'!J113*'[1]Sheet1'!J$158</f>
        <v>96.78554775935015</v>
      </c>
      <c r="K109" s="27">
        <f>'[1]Sheet1'!K113*'[1]Sheet1'!K$158</f>
        <v>51.07079229022224</v>
      </c>
      <c r="L109" s="27">
        <f>'[1]Sheet1'!L113*'[1]Sheet1'!L$158</f>
        <v>94.29868377326082</v>
      </c>
      <c r="M109" s="27">
        <f>'[1]Sheet1'!M113*'[1]Sheet1'!M$158</f>
        <v>59.19303565322488</v>
      </c>
      <c r="N109" s="27">
        <f>'[1]Sheet1'!N113*'[1]Sheet1'!N$158</f>
        <v>56.536852093329905</v>
      </c>
      <c r="O109" s="27">
        <f>'[1]Sheet1'!O113*'[1]Sheet1'!O$158</f>
        <v>60.541826916864636</v>
      </c>
      <c r="P109" s="28">
        <f t="shared" si="11"/>
        <v>-0.23776414852795824</v>
      </c>
      <c r="Q109" s="28">
        <f t="shared" si="10"/>
        <v>-1.6934803608920674</v>
      </c>
      <c r="S109" s="61"/>
    </row>
    <row r="110" spans="2:19" ht="12.75" hidden="1">
      <c r="B110" s="26" t="s">
        <v>138</v>
      </c>
      <c r="C110" s="27">
        <f>'[1]Sheet1'!C114*'[1]Sheet1'!C$158</f>
        <v>54.888171718619255</v>
      </c>
      <c r="D110" s="27">
        <f>'[1]Sheet1'!D114*'[1]Sheet1'!D$158</f>
        <v>64.8361243730094</v>
      </c>
      <c r="E110" s="27">
        <f>'[1]Sheet1'!E114*'[1]Sheet1'!E$158</f>
        <v>50.16768149262784</v>
      </c>
      <c r="F110" s="27">
        <f>'[1]Sheet1'!F114*'[1]Sheet1'!F$158</f>
        <v>86.3090338172187</v>
      </c>
      <c r="G110" s="27">
        <f>'[1]Sheet1'!G114*'[1]Sheet1'!G$158</f>
        <v>51.86135071853757</v>
      </c>
      <c r="H110" s="27">
        <f>'[1]Sheet1'!H114*'[1]Sheet1'!H$158</f>
        <v>65.63004312081183</v>
      </c>
      <c r="I110" s="27">
        <f>'[1]Sheet1'!I114*'[1]Sheet1'!I$158</f>
        <v>46.880431286284995</v>
      </c>
      <c r="J110" s="27">
        <f>'[1]Sheet1'!J114*'[1]Sheet1'!J$158</f>
        <v>96.78062459600758</v>
      </c>
      <c r="K110" s="27">
        <f>'[1]Sheet1'!K114*'[1]Sheet1'!K$158</f>
        <v>50.95080367887352</v>
      </c>
      <c r="L110" s="27">
        <f>'[1]Sheet1'!L114*'[1]Sheet1'!L$158</f>
        <v>96.79975978600945</v>
      </c>
      <c r="M110" s="27">
        <f>'[1]Sheet1'!M114*'[1]Sheet1'!M$158</f>
        <v>59.374643596574465</v>
      </c>
      <c r="N110" s="27">
        <f>'[1]Sheet1'!N114*'[1]Sheet1'!N$158</f>
        <v>56.58812020789373</v>
      </c>
      <c r="O110" s="27">
        <f>'[1]Sheet1'!O114*'[1]Sheet1'!O$158</f>
        <v>60.659035251929026</v>
      </c>
      <c r="P110" s="28">
        <f t="shared" si="11"/>
        <v>0.19359893982937137</v>
      </c>
      <c r="Q110" s="28">
        <f t="shared" si="10"/>
        <v>-1.3662240413085556</v>
      </c>
      <c r="S110" s="61"/>
    </row>
    <row r="111" spans="2:19" ht="12.75" hidden="1">
      <c r="B111" s="26" t="s">
        <v>139</v>
      </c>
      <c r="C111" s="27">
        <f>'[1]Sheet1'!C115*'[1]Sheet1'!C$158</f>
        <v>54.60058302628257</v>
      </c>
      <c r="D111" s="27">
        <f>'[1]Sheet1'!D115*'[1]Sheet1'!D$158</f>
        <v>64.84314072448684</v>
      </c>
      <c r="E111" s="27">
        <f>'[1]Sheet1'!E115*'[1]Sheet1'!E$158</f>
        <v>50.09184360202183</v>
      </c>
      <c r="F111" s="27">
        <f>'[1]Sheet1'!F115*'[1]Sheet1'!F$158</f>
        <v>86.3468625364022</v>
      </c>
      <c r="G111" s="27">
        <f>'[1]Sheet1'!G115*'[1]Sheet1'!G$158</f>
        <v>51.88697331807781</v>
      </c>
      <c r="H111" s="27">
        <f>'[1]Sheet1'!H115*'[1]Sheet1'!H$158</f>
        <v>65.53304534795629</v>
      </c>
      <c r="I111" s="27">
        <f>'[1]Sheet1'!I115*'[1]Sheet1'!I$158</f>
        <v>46.866148857075096</v>
      </c>
      <c r="J111" s="27">
        <f>'[1]Sheet1'!J115*'[1]Sheet1'!J$158</f>
        <v>96.42749504960838</v>
      </c>
      <c r="K111" s="27">
        <f>'[1]Sheet1'!K115*'[1]Sheet1'!K$158</f>
        <v>50.99503069243182</v>
      </c>
      <c r="L111" s="27">
        <f>'[1]Sheet1'!L115*'[1]Sheet1'!L$158</f>
        <v>96.80017611715631</v>
      </c>
      <c r="M111" s="27">
        <f>'[1]Sheet1'!M115*'[1]Sheet1'!M$158</f>
        <v>59.398752409072834</v>
      </c>
      <c r="N111" s="27">
        <f>'[1]Sheet1'!N115*'[1]Sheet1'!N$158</f>
        <v>56.4162111890736</v>
      </c>
      <c r="O111" s="27">
        <f>'[1]Sheet1'!O115*'[1]Sheet1'!O$158</f>
        <v>60.546530614672385</v>
      </c>
      <c r="P111" s="28">
        <f t="shared" si="11"/>
        <v>-0.1854705350808672</v>
      </c>
      <c r="Q111" s="28">
        <f t="shared" si="10"/>
        <v>-1.604916154641728</v>
      </c>
      <c r="S111" s="61"/>
    </row>
    <row r="112" spans="2:19" ht="12.75" hidden="1">
      <c r="B112" s="26" t="s">
        <v>140</v>
      </c>
      <c r="C112" s="27">
        <f>'[1]Sheet1'!C116*'[1]Sheet1'!C$158</f>
        <v>54.43080832400562</v>
      </c>
      <c r="D112" s="27">
        <f>'[1]Sheet1'!D116*'[1]Sheet1'!D$158</f>
        <v>64.80237732478157</v>
      </c>
      <c r="E112" s="27">
        <f>'[1]Sheet1'!E116*'[1]Sheet1'!E$158</f>
        <v>49.98340248808104</v>
      </c>
      <c r="F112" s="27">
        <f>'[1]Sheet1'!F116*'[1]Sheet1'!F$158</f>
        <v>86.34855157626419</v>
      </c>
      <c r="G112" s="27">
        <f>'[1]Sheet1'!G116*'[1]Sheet1'!G$158</f>
        <v>51.87074951070227</v>
      </c>
      <c r="H112" s="27">
        <f>'[1]Sheet1'!H116*'[1]Sheet1'!H$158</f>
        <v>65.5181755864213</v>
      </c>
      <c r="I112" s="27">
        <f>'[1]Sheet1'!I116*'[1]Sheet1'!I$158</f>
        <v>46.8064362699927</v>
      </c>
      <c r="J112" s="27">
        <f>'[1]Sheet1'!J116*'[1]Sheet1'!J$158</f>
        <v>96.40890706714639</v>
      </c>
      <c r="K112" s="27">
        <f>'[1]Sheet1'!K116*'[1]Sheet1'!K$158</f>
        <v>50.943025445932626</v>
      </c>
      <c r="L112" s="27">
        <f>'[1]Sheet1'!L116*'[1]Sheet1'!L$158</f>
        <v>96.80017611715631</v>
      </c>
      <c r="M112" s="27">
        <f>'[1]Sheet1'!M116*'[1]Sheet1'!M$158</f>
        <v>59.40403576786678</v>
      </c>
      <c r="N112" s="27">
        <f>'[1]Sheet1'!N116*'[1]Sheet1'!N$158</f>
        <v>56.486994588214536</v>
      </c>
      <c r="O112" s="27">
        <f>'[1]Sheet1'!O116*'[1]Sheet1'!O$158</f>
        <v>60.46970186106937</v>
      </c>
      <c r="P112" s="28">
        <f>O112/O111*100-100</f>
        <v>-0.1268920825405644</v>
      </c>
      <c r="Q112" s="28">
        <f t="shared" si="10"/>
        <v>-1.4290585700596523</v>
      </c>
      <c r="S112" s="61"/>
    </row>
    <row r="113" spans="2:19" ht="12.75" hidden="1">
      <c r="B113" s="26" t="s">
        <v>141</v>
      </c>
      <c r="C113" s="27">
        <f>'[1]Sheet1'!C117*'[1]Sheet1'!C$158</f>
        <v>54.39794579660761</v>
      </c>
      <c r="D113" s="27">
        <f>'[1]Sheet1'!D117*'[1]Sheet1'!D$158</f>
        <v>64.86949733209308</v>
      </c>
      <c r="E113" s="27">
        <f>'[1]Sheet1'!E117*'[1]Sheet1'!E$158</f>
        <v>49.96712997929308</v>
      </c>
      <c r="F113" s="27">
        <f>'[1]Sheet1'!F117*'[1]Sheet1'!F$158</f>
        <v>85.39142439936568</v>
      </c>
      <c r="G113" s="27">
        <f>'[1]Sheet1'!G117*'[1]Sheet1'!G$158</f>
        <v>51.72959261339602</v>
      </c>
      <c r="H113" s="27">
        <f>'[1]Sheet1'!H117*'[1]Sheet1'!H$158</f>
        <v>65.50096676947867</v>
      </c>
      <c r="I113" s="27">
        <f>'[1]Sheet1'!I117*'[1]Sheet1'!I$158</f>
        <v>46.7687208079886</v>
      </c>
      <c r="J113" s="27">
        <f>'[1]Sheet1'!J117*'[1]Sheet1'!J$158</f>
        <v>96.3262813061659</v>
      </c>
      <c r="K113" s="27">
        <f>'[1]Sheet1'!K117*'[1]Sheet1'!K$158</f>
        <v>50.81107696010018</v>
      </c>
      <c r="L113" s="27">
        <f>'[1]Sheet1'!L117*'[1]Sheet1'!L$158</f>
        <v>96.80017611715631</v>
      </c>
      <c r="M113" s="27">
        <f>'[1]Sheet1'!M117*'[1]Sheet1'!M$158</f>
        <v>59.40784840581269</v>
      </c>
      <c r="N113" s="27">
        <f>'[1]Sheet1'!N117*'[1]Sheet1'!N$158</f>
        <v>56.541232859572816</v>
      </c>
      <c r="O113" s="27">
        <f>'[1]Sheet1'!O117*'[1]Sheet1'!O$158</f>
        <v>60.31512506259939</v>
      </c>
      <c r="P113" s="28">
        <f>O113/O112*100-100</f>
        <v>-0.2556268572732847</v>
      </c>
      <c r="Q113" s="28">
        <f t="shared" si="10"/>
        <v>-1.3264628713672835</v>
      </c>
      <c r="S113" s="61"/>
    </row>
    <row r="114" spans="2:19" ht="12.75" hidden="1">
      <c r="B114" s="26" t="s">
        <v>142</v>
      </c>
      <c r="C114" s="27">
        <f>'[1]Sheet1'!C118*'[1]Sheet1'!C$158</f>
        <v>54.61527032060431</v>
      </c>
      <c r="D114" s="27">
        <f>'[1]Sheet1'!D118*'[1]Sheet1'!D$158</f>
        <v>64.83975038372779</v>
      </c>
      <c r="E114" s="27">
        <f>'[1]Sheet1'!E118*'[1]Sheet1'!E$158</f>
        <v>49.847632759517474</v>
      </c>
      <c r="F114" s="27">
        <f>'[1]Sheet1'!F118*'[1]Sheet1'!F$158</f>
        <v>85.28160020056963</v>
      </c>
      <c r="G114" s="27">
        <f>'[1]Sheet1'!G118*'[1]Sheet1'!G$158</f>
        <v>51.762392145785704</v>
      </c>
      <c r="H114" s="27">
        <f>'[1]Sheet1'!H118*'[1]Sheet1'!H$158</f>
        <v>65.48291922407522</v>
      </c>
      <c r="I114" s="27">
        <f>'[1]Sheet1'!I118*'[1]Sheet1'!I$158</f>
        <v>46.739408078931376</v>
      </c>
      <c r="J114" s="27">
        <f>'[1]Sheet1'!J118*'[1]Sheet1'!J$158</f>
        <v>96.3262813061659</v>
      </c>
      <c r="K114" s="27">
        <f>'[1]Sheet1'!K118*'[1]Sheet1'!K$158</f>
        <v>50.804325601498974</v>
      </c>
      <c r="L114" s="27">
        <f>'[1]Sheet1'!L118*'[1]Sheet1'!L$158</f>
        <v>96.80017611715631</v>
      </c>
      <c r="M114" s="27">
        <f>'[1]Sheet1'!M118*'[1]Sheet1'!M$158</f>
        <v>59.36989035040722</v>
      </c>
      <c r="N114" s="27">
        <f>'[1]Sheet1'!N118*'[1]Sheet1'!N$158</f>
        <v>56.63538198084309</v>
      </c>
      <c r="O114" s="27">
        <f>'[1]Sheet1'!O118*'[1]Sheet1'!O$158</f>
        <v>60.36911193728435</v>
      </c>
      <c r="P114" s="28">
        <f>O114/O113*100-100</f>
        <v>0.08950802079732512</v>
      </c>
      <c r="Q114" s="28">
        <f t="shared" si="10"/>
        <v>-0.9522489403720442</v>
      </c>
      <c r="S114" s="61"/>
    </row>
    <row r="115" spans="2:19" ht="12.75" hidden="1">
      <c r="B115" s="26" t="s">
        <v>143</v>
      </c>
      <c r="C115" s="27">
        <f>'[1]Sheet1'!C119*'[1]Sheet1'!C$158</f>
        <v>54.90909584643447</v>
      </c>
      <c r="D115" s="27">
        <f>'[1]Sheet1'!D119*'[1]Sheet1'!D$158</f>
        <v>64.87676029718732</v>
      </c>
      <c r="E115" s="27">
        <f>'[1]Sheet1'!E119*'[1]Sheet1'!E$158</f>
        <v>49.80463573446432</v>
      </c>
      <c r="F115" s="27">
        <f>'[1]Sheet1'!F119*'[1]Sheet1'!F$158</f>
        <v>85.28200504780635</v>
      </c>
      <c r="G115" s="27">
        <f>'[1]Sheet1'!G119*'[1]Sheet1'!G$158</f>
        <v>51.812338610539015</v>
      </c>
      <c r="H115" s="27">
        <f>'[1]Sheet1'!H119*'[1]Sheet1'!H$158</f>
        <v>65.44002378684021</v>
      </c>
      <c r="I115" s="27">
        <f>'[1]Sheet1'!I119*'[1]Sheet1'!I$158</f>
        <v>46.89419739846594</v>
      </c>
      <c r="J115" s="27">
        <f>'[1]Sheet1'!J119*'[1]Sheet1'!J$158</f>
        <v>96.3262813061659</v>
      </c>
      <c r="K115" s="27">
        <f>'[1]Sheet1'!K119*'[1]Sheet1'!K$158</f>
        <v>50.89821607197296</v>
      </c>
      <c r="L115" s="27">
        <f>'[1]Sheet1'!L119*'[1]Sheet1'!L$158</f>
        <v>94.4182446206118</v>
      </c>
      <c r="M115" s="27">
        <f>'[1]Sheet1'!M119*'[1]Sheet1'!M$158</f>
        <v>59.365783478879685</v>
      </c>
      <c r="N115" s="27">
        <f>'[1]Sheet1'!N119*'[1]Sheet1'!N$158</f>
        <v>56.712874295203406</v>
      </c>
      <c r="O115" s="27">
        <f>'[1]Sheet1'!O119*'[1]Sheet1'!O$158</f>
        <v>60.37942874057255</v>
      </c>
      <c r="P115" s="28">
        <f>O115/O114*100-100</f>
        <v>0.01708953959587234</v>
      </c>
      <c r="Q115" s="28">
        <f t="shared" si="10"/>
        <v>-1.094065278888607</v>
      </c>
      <c r="S115" s="61"/>
    </row>
    <row r="116" spans="2:22" ht="12.75" hidden="1">
      <c r="B116" s="26" t="s">
        <v>124</v>
      </c>
      <c r="C116" s="27">
        <f>'[1]Sheet1'!C120*'[1]Sheet1'!C$158</f>
        <v>55.11830203525589</v>
      </c>
      <c r="D116" s="27">
        <f>'[1]Sheet1'!D120*'[1]Sheet1'!D$158</f>
        <v>64.84097706525179</v>
      </c>
      <c r="E116" s="27">
        <f>'[1]Sheet1'!E120*'[1]Sheet1'!E$158</f>
        <v>49.84830452647923</v>
      </c>
      <c r="F116" s="27">
        <f>'[1]Sheet1'!F120*'[1]Sheet1'!F$158</f>
        <v>84.77486035289938</v>
      </c>
      <c r="G116" s="27">
        <f>'[1]Sheet1'!G120*'[1]Sheet1'!G$158</f>
        <v>52.049863608297066</v>
      </c>
      <c r="H116" s="27">
        <f>'[1]Sheet1'!H120*'[1]Sheet1'!H$158</f>
        <v>65.5021612800778</v>
      </c>
      <c r="I116" s="27">
        <f>'[1]Sheet1'!I120*'[1]Sheet1'!I$158</f>
        <v>46.76697414487009</v>
      </c>
      <c r="J116" s="27">
        <f>'[1]Sheet1'!J120*'[1]Sheet1'!J$158</f>
        <v>96.3262813061659</v>
      </c>
      <c r="K116" s="27">
        <f>'[1]Sheet1'!K120*'[1]Sheet1'!K$158</f>
        <v>51.04504901060988</v>
      </c>
      <c r="L116" s="27">
        <f>'[1]Sheet1'!L120*'[1]Sheet1'!L$158</f>
        <v>94.42274324403262</v>
      </c>
      <c r="M116" s="27">
        <f>'[1]Sheet1'!M120*'[1]Sheet1'!M$158</f>
        <v>59.460186063258654</v>
      </c>
      <c r="N116" s="27">
        <f>'[1]Sheet1'!N120*'[1]Sheet1'!N$158</f>
        <v>56.907180957564606</v>
      </c>
      <c r="O116" s="27">
        <f>'[1]Sheet1'!O120*'[1]Sheet1'!O$158</f>
        <v>60.41387141823156</v>
      </c>
      <c r="P116" s="28">
        <f>O116/O115*100-100</f>
        <v>0.057043728927936854</v>
      </c>
      <c r="Q116" s="28">
        <f t="shared" si="10"/>
        <v>-0.9313736405936908</v>
      </c>
      <c r="S116" s="61"/>
      <c r="V116" s="59"/>
    </row>
    <row r="117" ht="11.25" hidden="1">
      <c r="V117" s="59"/>
    </row>
    <row r="118" spans="1:22" ht="12.75" hidden="1">
      <c r="A118" s="5">
        <v>2017</v>
      </c>
      <c r="B118" s="26" t="s">
        <v>144</v>
      </c>
      <c r="C118" s="27">
        <f>'[1]Sheet1'!C122*'[1]Sheet1'!C$158</f>
        <v>55.557078688084566</v>
      </c>
      <c r="D118" s="27">
        <f>'[1]Sheet1'!D122*'[1]Sheet1'!D$158</f>
        <v>64.74763394162348</v>
      </c>
      <c r="E118" s="27">
        <f>'[1]Sheet1'!E122*'[1]Sheet1'!E$158</f>
        <v>49.77592522417459</v>
      </c>
      <c r="F118" s="27">
        <f>'[1]Sheet1'!F122*'[1]Sheet1'!F$158</f>
        <v>84.85690459910485</v>
      </c>
      <c r="G118" s="27">
        <f>'[1]Sheet1'!G122*'[1]Sheet1'!G$158</f>
        <v>52.225393362944544</v>
      </c>
      <c r="H118" s="27">
        <f>'[1]Sheet1'!H122*'[1]Sheet1'!H$158</f>
        <v>65.40610705854033</v>
      </c>
      <c r="I118" s="27">
        <f>'[1]Sheet1'!I122*'[1]Sheet1'!I$158</f>
        <v>46.41795602460531</v>
      </c>
      <c r="J118" s="27">
        <f>'[1]Sheet1'!J122*'[1]Sheet1'!J$158</f>
        <v>96.74748187154242</v>
      </c>
      <c r="K118" s="27">
        <f>'[1]Sheet1'!K122*'[1]Sheet1'!K$158</f>
        <v>51.18171439979624</v>
      </c>
      <c r="L118" s="27">
        <f>'[1]Sheet1'!L122*'[1]Sheet1'!L$158</f>
        <v>94.42278048287959</v>
      </c>
      <c r="M118" s="27">
        <f>'[1]Sheet1'!M122*'[1]Sheet1'!M$158</f>
        <v>59.63482878466692</v>
      </c>
      <c r="N118" s="27">
        <f>'[1]Sheet1'!N122*'[1]Sheet1'!N$158</f>
        <v>56.95238680596022</v>
      </c>
      <c r="O118" s="27">
        <f>'[1]Sheet1'!O122*'[1]Sheet1'!O$158</f>
        <v>60.55429459150061</v>
      </c>
      <c r="P118" s="28">
        <f>O118/O116*100-100</f>
        <v>0.23243531654664196</v>
      </c>
      <c r="Q118" s="28">
        <f aca="true" t="shared" si="12" ref="Q118:Q129">O118/O105*100-100</f>
        <v>-0.6507563517499761</v>
      </c>
      <c r="S118" s="61"/>
      <c r="V118" s="59"/>
    </row>
    <row r="119" spans="2:19" ht="12.75" hidden="1">
      <c r="B119" s="26" t="s">
        <v>129</v>
      </c>
      <c r="C119" s="27">
        <f>'[1]Sheet1'!C123*'[1]Sheet1'!C$158</f>
        <v>56.42493181784793</v>
      </c>
      <c r="D119" s="27">
        <f>'[1]Sheet1'!D123*'[1]Sheet1'!D$158</f>
        <v>64.77948048144361</v>
      </c>
      <c r="E119" s="27">
        <f>'[1]Sheet1'!E123*'[1]Sheet1'!E$158</f>
        <v>49.706281256698674</v>
      </c>
      <c r="F119" s="27">
        <f>'[1]Sheet1'!F123*'[1]Sheet1'!F$158</f>
        <v>84.9709141289436</v>
      </c>
      <c r="G119" s="27">
        <f>'[1]Sheet1'!G123*'[1]Sheet1'!G$158</f>
        <v>52.589659276517196</v>
      </c>
      <c r="H119" s="27">
        <f>'[1]Sheet1'!H123*'[1]Sheet1'!H$158</f>
        <v>65.38915858590966</v>
      </c>
      <c r="I119" s="27">
        <f>'[1]Sheet1'!I123*'[1]Sheet1'!I$158</f>
        <v>46.46759608079474</v>
      </c>
      <c r="J119" s="27">
        <f>'[1]Sheet1'!J123*'[1]Sheet1'!J$158</f>
        <v>96.74992919586758</v>
      </c>
      <c r="K119" s="27">
        <f>'[1]Sheet1'!K123*'[1]Sheet1'!K$158</f>
        <v>51.16259519840578</v>
      </c>
      <c r="L119" s="27">
        <f>'[1]Sheet1'!L123*'[1]Sheet1'!L$158</f>
        <v>94.42278048287959</v>
      </c>
      <c r="M119" s="27">
        <f>'[1]Sheet1'!M123*'[1]Sheet1'!M$158</f>
        <v>59.74153329193512</v>
      </c>
      <c r="N119" s="27">
        <f>'[1]Sheet1'!N123*'[1]Sheet1'!N$158</f>
        <v>57.24714775441043</v>
      </c>
      <c r="O119" s="27">
        <f>'[1]Sheet1'!O123*'[1]Sheet1'!O$158</f>
        <v>60.92589032460408</v>
      </c>
      <c r="P119" s="28">
        <f aca="true" t="shared" si="13" ref="P119:P124">O119/O118*100-100</f>
        <v>0.6136571082369358</v>
      </c>
      <c r="Q119" s="28">
        <f t="shared" si="12"/>
        <v>0.062131183174201965</v>
      </c>
      <c r="S119" s="61"/>
    </row>
    <row r="120" spans="2:19" ht="12.75" hidden="1">
      <c r="B120" s="26" t="s">
        <v>132</v>
      </c>
      <c r="C120" s="27">
        <f>'[1]Sheet1'!C124*'[1]Sheet1'!C$158</f>
        <v>56.30421364752864</v>
      </c>
      <c r="D120" s="27">
        <f>'[1]Sheet1'!D124*'[1]Sheet1'!D$158</f>
        <v>64.87976718554113</v>
      </c>
      <c r="E120" s="27">
        <f>'[1]Sheet1'!E124*'[1]Sheet1'!E$158</f>
        <v>49.72308864188387</v>
      </c>
      <c r="F120" s="27">
        <f>'[1]Sheet1'!F124*'[1]Sheet1'!F$158</f>
        <v>84.9153670475742</v>
      </c>
      <c r="G120" s="27">
        <f>'[1]Sheet1'!G124*'[1]Sheet1'!G$158</f>
        <v>52.92392433884064</v>
      </c>
      <c r="H120" s="27">
        <f>'[1]Sheet1'!H124*'[1]Sheet1'!H$158</f>
        <v>65.46413043490912</v>
      </c>
      <c r="I120" s="27">
        <f>'[1]Sheet1'!I124*'[1]Sheet1'!I$158</f>
        <v>46.56673698816874</v>
      </c>
      <c r="J120" s="27">
        <f>'[1]Sheet1'!J124*'[1]Sheet1'!J$158</f>
        <v>96.73310043120729</v>
      </c>
      <c r="K120" s="27">
        <f>'[1]Sheet1'!K124*'[1]Sheet1'!K$158</f>
        <v>51.255133470742436</v>
      </c>
      <c r="L120" s="27">
        <f>'[1]Sheet1'!L124*'[1]Sheet1'!L$158</f>
        <v>94.42278048287959</v>
      </c>
      <c r="M120" s="27">
        <f>'[1]Sheet1'!M124*'[1]Sheet1'!M$158</f>
        <v>59.746572002287344</v>
      </c>
      <c r="N120" s="27">
        <f>'[1]Sheet1'!N124*'[1]Sheet1'!N$158</f>
        <v>57.452782578911815</v>
      </c>
      <c r="O120" s="27">
        <f>'[1]Sheet1'!O124*'[1]Sheet1'!O$158</f>
        <v>60.94476144767425</v>
      </c>
      <c r="P120" s="28">
        <f t="shared" si="13"/>
        <v>0.03097389791044236</v>
      </c>
      <c r="Q120" s="28">
        <f t="shared" si="12"/>
        <v>0.21068786428990904</v>
      </c>
      <c r="S120" s="61"/>
    </row>
    <row r="121" spans="2:19" ht="12.75" hidden="1">
      <c r="B121" s="26" t="s">
        <v>136</v>
      </c>
      <c r="C121" s="27">
        <f>'[1]Sheet1'!C125*'[1]Sheet1'!C$158</f>
        <v>56.101495065078815</v>
      </c>
      <c r="D121" s="27">
        <f>'[1]Sheet1'!D125*'[1]Sheet1'!D$158</f>
        <v>64.80574598510754</v>
      </c>
      <c r="E121" s="27">
        <f>'[1]Sheet1'!E125*'[1]Sheet1'!E$158</f>
        <v>49.73429584153418</v>
      </c>
      <c r="F121" s="27">
        <f>'[1]Sheet1'!F125*'[1]Sheet1'!F$158</f>
        <v>84.94701798513579</v>
      </c>
      <c r="G121" s="27">
        <f>'[1]Sheet1'!G125*'[1]Sheet1'!G$158</f>
        <v>52.9563543782561</v>
      </c>
      <c r="H121" s="27">
        <f>'[1]Sheet1'!H125*'[1]Sheet1'!H$158</f>
        <v>65.43740274181735</v>
      </c>
      <c r="I121" s="27">
        <f>'[1]Sheet1'!I125*'[1]Sheet1'!I$158</f>
        <v>46.56850923162154</v>
      </c>
      <c r="J121" s="27">
        <f>'[1]Sheet1'!J125*'[1]Sheet1'!J$158</f>
        <v>96.78217332532455</v>
      </c>
      <c r="K121" s="27">
        <f>'[1]Sheet1'!K125*'[1]Sheet1'!K$158</f>
        <v>51.26568779664419</v>
      </c>
      <c r="L121" s="27">
        <f>'[1]Sheet1'!L125*'[1]Sheet1'!L$158</f>
        <v>96.33154992220032</v>
      </c>
      <c r="M121" s="27">
        <f>'[1]Sheet1'!M125*'[1]Sheet1'!M$158</f>
        <v>59.94913843634537</v>
      </c>
      <c r="N121" s="27">
        <f>'[1]Sheet1'!N125*'[1]Sheet1'!N$158</f>
        <v>57.41407040087716</v>
      </c>
      <c r="O121" s="27">
        <f>'[1]Sheet1'!O125*'[1]Sheet1'!O$158</f>
        <v>60.978016586015066</v>
      </c>
      <c r="P121" s="28">
        <f t="shared" si="13"/>
        <v>0.05456603250364367</v>
      </c>
      <c r="Q121" s="28">
        <f t="shared" si="12"/>
        <v>0.48099937193065045</v>
      </c>
      <c r="S121" s="61"/>
    </row>
    <row r="122" spans="2:19" ht="12.75" hidden="1">
      <c r="B122" s="26" t="s">
        <v>137</v>
      </c>
      <c r="C122" s="27">
        <f>'[1]Sheet1'!C126*'[1]Sheet1'!C$158</f>
        <v>56.138148113153065</v>
      </c>
      <c r="D122" s="27">
        <f>'[1]Sheet1'!D126*'[1]Sheet1'!D$158</f>
        <v>64.88758528642033</v>
      </c>
      <c r="E122" s="27">
        <f>'[1]Sheet1'!E126*'[1]Sheet1'!E$158</f>
        <v>49.7811954542475</v>
      </c>
      <c r="F122" s="27">
        <f>'[1]Sheet1'!F126*'[1]Sheet1'!F$158</f>
        <v>84.94132345773073</v>
      </c>
      <c r="G122" s="27">
        <f>'[1]Sheet1'!G126*'[1]Sheet1'!G$158</f>
        <v>52.96565833825898</v>
      </c>
      <c r="H122" s="27">
        <f>'[1]Sheet1'!H126*'[1]Sheet1'!H$158</f>
        <v>65.52494597275636</v>
      </c>
      <c r="I122" s="27">
        <f>'[1]Sheet1'!I126*'[1]Sheet1'!I$158</f>
        <v>46.58673386178687</v>
      </c>
      <c r="J122" s="27">
        <f>'[1]Sheet1'!J126*'[1]Sheet1'!J$158</f>
        <v>96.78217332532455</v>
      </c>
      <c r="K122" s="27">
        <f>'[1]Sheet1'!K126*'[1]Sheet1'!K$158</f>
        <v>51.15927213426803</v>
      </c>
      <c r="L122" s="27">
        <f>'[1]Sheet1'!L126*'[1]Sheet1'!L$158</f>
        <v>96.33441674668238</v>
      </c>
      <c r="M122" s="27">
        <f>'[1]Sheet1'!M126*'[1]Sheet1'!M$158</f>
        <v>59.715624254680534</v>
      </c>
      <c r="N122" s="27">
        <f>'[1]Sheet1'!N126*'[1]Sheet1'!N$158</f>
        <v>57.361813933985104</v>
      </c>
      <c r="O122" s="27">
        <f>'[1]Sheet1'!O126*'[1]Sheet1'!O$158</f>
        <v>60.994185370657796</v>
      </c>
      <c r="P122" s="28">
        <f t="shared" si="13"/>
        <v>0.026515760183713155</v>
      </c>
      <c r="Q122" s="28">
        <f t="shared" si="12"/>
        <v>0.7471833554252356</v>
      </c>
      <c r="S122" s="61"/>
    </row>
    <row r="123" spans="2:19" ht="12.75" hidden="1">
      <c r="B123" s="26" t="s">
        <v>138</v>
      </c>
      <c r="C123" s="27">
        <f>'[1]Sheet1'!C127*'[1]Sheet1'!C$158</f>
        <v>55.88546542548817</v>
      </c>
      <c r="D123" s="27">
        <f>'[1]Sheet1'!D127*'[1]Sheet1'!D$158</f>
        <v>65.02443319287264</v>
      </c>
      <c r="E123" s="27">
        <f>'[1]Sheet1'!E127*'[1]Sheet1'!E$158</f>
        <v>49.79553721762875</v>
      </c>
      <c r="F123" s="27">
        <f>'[1]Sheet1'!F127*'[1]Sheet1'!F$158</f>
        <v>84.24427381081054</v>
      </c>
      <c r="G123" s="27">
        <f>'[1]Sheet1'!G127*'[1]Sheet1'!G$158</f>
        <v>53.16875604202382</v>
      </c>
      <c r="H123" s="27">
        <f>'[1]Sheet1'!H127*'[1]Sheet1'!H$158</f>
        <v>65.5026713773379</v>
      </c>
      <c r="I123" s="27">
        <f>'[1]Sheet1'!I127*'[1]Sheet1'!I$158</f>
        <v>46.5020552150886</v>
      </c>
      <c r="J123" s="27">
        <f>'[1]Sheet1'!J127*'[1]Sheet1'!J$158</f>
        <v>96.77901399803065</v>
      </c>
      <c r="K123" s="27">
        <f>'[1]Sheet1'!K127*'[1]Sheet1'!K$158</f>
        <v>51.24995566446943</v>
      </c>
      <c r="L123" s="27">
        <f>'[1]Sheet1'!L127*'[1]Sheet1'!L$158</f>
        <v>96.33441674668238</v>
      </c>
      <c r="M123" s="27">
        <f>'[1]Sheet1'!M127*'[1]Sheet1'!M$158</f>
        <v>59.88795266411997</v>
      </c>
      <c r="N123" s="27">
        <f>'[1]Sheet1'!N127*'[1]Sheet1'!N$158</f>
        <v>57.55172927944125</v>
      </c>
      <c r="O123" s="27">
        <f>'[1]Sheet1'!O127*'[1]Sheet1'!O$158</f>
        <v>60.84884939275738</v>
      </c>
      <c r="P123" s="28">
        <f t="shared" si="13"/>
        <v>-0.23827841460169452</v>
      </c>
      <c r="Q123" s="28">
        <f t="shared" si="12"/>
        <v>0.3129198148965173</v>
      </c>
      <c r="S123" s="61"/>
    </row>
    <row r="124" spans="2:19" ht="12.75" hidden="1">
      <c r="B124" s="26" t="s">
        <v>139</v>
      </c>
      <c r="C124" s="27">
        <f>'[1]Sheet1'!C128*'[1]Sheet1'!C$158</f>
        <v>55.650405950171944</v>
      </c>
      <c r="D124" s="27">
        <f>'[1]Sheet1'!D128*'[1]Sheet1'!D$158</f>
        <v>65.14763487186875</v>
      </c>
      <c r="E124" s="27">
        <f>'[1]Sheet1'!E128*'[1]Sheet1'!E$158</f>
        <v>49.799507948525516</v>
      </c>
      <c r="F124" s="27">
        <f>'[1]Sheet1'!F128*'[1]Sheet1'!F$158</f>
        <v>84.25049427191296</v>
      </c>
      <c r="G124" s="27">
        <f>'[1]Sheet1'!G128*'[1]Sheet1'!G$158</f>
        <v>53.135983347165144</v>
      </c>
      <c r="H124" s="27">
        <f>'[1]Sheet1'!H128*'[1]Sheet1'!H$158</f>
        <v>65.51235023307308</v>
      </c>
      <c r="I124" s="27">
        <f>'[1]Sheet1'!I128*'[1]Sheet1'!I$158</f>
        <v>46.393643277294196</v>
      </c>
      <c r="J124" s="27">
        <f>'[1]Sheet1'!J128*'[1]Sheet1'!J$158</f>
        <v>96.70243797060769</v>
      </c>
      <c r="K124" s="27">
        <f>'[1]Sheet1'!K128*'[1]Sheet1'!K$158</f>
        <v>51.27346056534448</v>
      </c>
      <c r="L124" s="27">
        <f>'[1]Sheet1'!L128*'[1]Sheet1'!L$158</f>
        <v>93.62800721689422</v>
      </c>
      <c r="M124" s="27">
        <f>'[1]Sheet1'!M128*'[1]Sheet1'!M$158</f>
        <v>60.54423504575402</v>
      </c>
      <c r="N124" s="27">
        <f>'[1]Sheet1'!N128*'[1]Sheet1'!N$158</f>
        <v>57.6125339124261</v>
      </c>
      <c r="O124" s="27">
        <f>'[1]Sheet1'!O128*'[1]Sheet1'!O$158</f>
        <v>60.631410981303276</v>
      </c>
      <c r="P124" s="28">
        <f t="shared" si="13"/>
        <v>-0.3573418620467521</v>
      </c>
      <c r="Q124" s="28">
        <f t="shared" si="12"/>
        <v>0.14019030614831252</v>
      </c>
      <c r="S124" s="61"/>
    </row>
    <row r="125" spans="2:19" ht="12.75" hidden="1">
      <c r="B125" s="26" t="s">
        <v>140</v>
      </c>
      <c r="C125" s="27">
        <f>'[1]Sheet1'!C129*'[1]Sheet1'!C$158</f>
        <v>55.38891741368961</v>
      </c>
      <c r="D125" s="27">
        <f>'[1]Sheet1'!D129*'[1]Sheet1'!D$158</f>
        <v>65.02931322196541</v>
      </c>
      <c r="E125" s="27">
        <f>'[1]Sheet1'!E129*'[1]Sheet1'!E$158</f>
        <v>49.851240329854974</v>
      </c>
      <c r="F125" s="27">
        <f>'[1]Sheet1'!F129*'[1]Sheet1'!F$158</f>
        <v>84.2990275833571</v>
      </c>
      <c r="G125" s="27">
        <f>'[1]Sheet1'!G129*'[1]Sheet1'!G$158</f>
        <v>53.16515762369175</v>
      </c>
      <c r="H125" s="27">
        <f>'[1]Sheet1'!H129*'[1]Sheet1'!H$158</f>
        <v>65.5324977743486</v>
      </c>
      <c r="I125" s="27">
        <f>'[1]Sheet1'!I129*'[1]Sheet1'!I$158</f>
        <v>46.39230563524617</v>
      </c>
      <c r="J125" s="27">
        <f>'[1]Sheet1'!J129*'[1]Sheet1'!J$158</f>
        <v>96.73107197401353</v>
      </c>
      <c r="K125" s="27">
        <f>'[1]Sheet1'!K129*'[1]Sheet1'!K$158</f>
        <v>51.33877028061434</v>
      </c>
      <c r="L125" s="27">
        <f>'[1]Sheet1'!L129*'[1]Sheet1'!L$158</f>
        <v>93.62800721689422</v>
      </c>
      <c r="M125" s="27">
        <f>'[1]Sheet1'!M129*'[1]Sheet1'!M$158</f>
        <v>60.54444417150952</v>
      </c>
      <c r="N125" s="27">
        <f>'[1]Sheet1'!N129*'[1]Sheet1'!N$158</f>
        <v>57.64429770911107</v>
      </c>
      <c r="O125" s="27">
        <f>'[1]Sheet1'!O129*'[1]Sheet1'!O$158</f>
        <v>60.55240060844791</v>
      </c>
      <c r="P125" s="28">
        <f>O125/O124*100-100</f>
        <v>-0.13031260789844623</v>
      </c>
      <c r="Q125" s="28">
        <f t="shared" si="12"/>
        <v>0.13676063356248847</v>
      </c>
      <c r="S125" s="61"/>
    </row>
    <row r="126" spans="2:19" ht="12.75" hidden="1">
      <c r="B126" s="26" t="s">
        <v>141</v>
      </c>
      <c r="C126" s="27">
        <f>'[1]Sheet1'!C130*'[1]Sheet1'!C$158</f>
        <v>55.75321049652044</v>
      </c>
      <c r="D126" s="27">
        <f>'[1]Sheet1'!D130*'[1]Sheet1'!D$158</f>
        <v>65.04333569432796</v>
      </c>
      <c r="E126" s="27">
        <f>'[1]Sheet1'!E130*'[1]Sheet1'!E$158</f>
        <v>50.07581057533426</v>
      </c>
      <c r="F126" s="27">
        <f>'[1]Sheet1'!F130*'[1]Sheet1'!F$158</f>
        <v>84.49715102241346</v>
      </c>
      <c r="G126" s="27">
        <f>'[1]Sheet1'!G130*'[1]Sheet1'!G$158</f>
        <v>53.749633301925144</v>
      </c>
      <c r="H126" s="27">
        <f>'[1]Sheet1'!H130*'[1]Sheet1'!H$158</f>
        <v>65.57946744456237</v>
      </c>
      <c r="I126" s="27">
        <f>'[1]Sheet1'!I130*'[1]Sheet1'!I$158</f>
        <v>46.25015044095918</v>
      </c>
      <c r="J126" s="27">
        <f>'[1]Sheet1'!J130*'[1]Sheet1'!J$158</f>
        <v>96.87061829854208</v>
      </c>
      <c r="K126" s="27">
        <f>'[1]Sheet1'!K130*'[1]Sheet1'!K$158</f>
        <v>51.669683105418095</v>
      </c>
      <c r="L126" s="27">
        <f>'[1]Sheet1'!L130*'[1]Sheet1'!L$158</f>
        <v>93.62800721689422</v>
      </c>
      <c r="M126" s="27">
        <f>'[1]Sheet1'!M130*'[1]Sheet1'!M$158</f>
        <v>60.575439080364276</v>
      </c>
      <c r="N126" s="27">
        <f>'[1]Sheet1'!N130*'[1]Sheet1'!N$158</f>
        <v>57.71290998977626</v>
      </c>
      <c r="O126" s="27">
        <f>'[1]Sheet1'!O130*'[1]Sheet1'!O$158</f>
        <v>60.7826462613166</v>
      </c>
      <c r="P126" s="28">
        <f>O126/O125*100-100</f>
        <v>0.3802419896735927</v>
      </c>
      <c r="Q126" s="28">
        <f t="shared" si="12"/>
        <v>0.7751309447372847</v>
      </c>
      <c r="S126" s="61"/>
    </row>
    <row r="127" spans="2:19" ht="12.75" hidden="1">
      <c r="B127" s="26" t="s">
        <v>142</v>
      </c>
      <c r="C127" s="27">
        <f>'[1]Sheet1'!C131*'[1]Sheet1'!C$158</f>
        <v>57.01635688087571</v>
      </c>
      <c r="D127" s="27">
        <f>'[1]Sheet1'!D131*'[1]Sheet1'!D$158</f>
        <v>65.4541064167442</v>
      </c>
      <c r="E127" s="27">
        <f>'[1]Sheet1'!E131*'[1]Sheet1'!E$158</f>
        <v>50.798601387175</v>
      </c>
      <c r="F127" s="27">
        <f>'[1]Sheet1'!F131*'[1]Sheet1'!F$158</f>
        <v>84.70266070035117</v>
      </c>
      <c r="G127" s="27">
        <f>'[1]Sheet1'!G131*'[1]Sheet1'!G$158</f>
        <v>55.627633619422504</v>
      </c>
      <c r="H127" s="27">
        <f>'[1]Sheet1'!H131*'[1]Sheet1'!H$158</f>
        <v>66.2791397486957</v>
      </c>
      <c r="I127" s="27">
        <f>'[1]Sheet1'!I131*'[1]Sheet1'!I$158</f>
        <v>46.748069433327956</v>
      </c>
      <c r="J127" s="27">
        <f>'[1]Sheet1'!J131*'[1]Sheet1'!J$158</f>
        <v>97.22836273875873</v>
      </c>
      <c r="K127" s="27">
        <f>'[1]Sheet1'!K131*'[1]Sheet1'!K$158</f>
        <v>53.261267161940424</v>
      </c>
      <c r="L127" s="27">
        <f>'[1]Sheet1'!L131*'[1]Sheet1'!L$158</f>
        <v>93.62800721689422</v>
      </c>
      <c r="M127" s="27">
        <f>'[1]Sheet1'!M131*'[1]Sheet1'!M$158</f>
        <v>60.849481434693146</v>
      </c>
      <c r="N127" s="27">
        <f>'[1]Sheet1'!N131*'[1]Sheet1'!N$158</f>
        <v>59.24584140782875</v>
      </c>
      <c r="O127" s="27">
        <f>'[1]Sheet1'!O131*'[1]Sheet1'!O$158</f>
        <v>61.718902604053866</v>
      </c>
      <c r="P127" s="28">
        <f>O127/O126*100-100</f>
        <v>1.540334948090475</v>
      </c>
      <c r="Q127" s="28">
        <f t="shared" si="12"/>
        <v>2.2358961784492806</v>
      </c>
      <c r="S127" s="61"/>
    </row>
    <row r="128" spans="2:19" ht="12.75" hidden="1">
      <c r="B128" s="26" t="s">
        <v>143</v>
      </c>
      <c r="C128" s="27">
        <f>'[1]Sheet1'!C132*'[1]Sheet1'!C$158</f>
        <v>58.01019025721794</v>
      </c>
      <c r="D128" s="27">
        <f>'[1]Sheet1'!D132*'[1]Sheet1'!D$158</f>
        <v>65.63542526914851</v>
      </c>
      <c r="E128" s="27">
        <f>'[1]Sheet1'!E132*'[1]Sheet1'!E$158</f>
        <v>51.111407535061</v>
      </c>
      <c r="F128" s="27">
        <f>'[1]Sheet1'!F132*'[1]Sheet1'!F$158</f>
        <v>84.75648472313327</v>
      </c>
      <c r="G128" s="27">
        <f>'[1]Sheet1'!G132*'[1]Sheet1'!G$158</f>
        <v>56.360787314247204</v>
      </c>
      <c r="H128" s="27">
        <f>'[1]Sheet1'!H132*'[1]Sheet1'!H$158</f>
        <v>66.53003013561732</v>
      </c>
      <c r="I128" s="27">
        <f>'[1]Sheet1'!I132*'[1]Sheet1'!I$158</f>
        <v>46.885836574559626</v>
      </c>
      <c r="J128" s="27">
        <f>'[1]Sheet1'!J132*'[1]Sheet1'!J$158</f>
        <v>97.18708038703139</v>
      </c>
      <c r="K128" s="27">
        <f>'[1]Sheet1'!K132*'[1]Sheet1'!K$158</f>
        <v>53.866799411856384</v>
      </c>
      <c r="L128" s="27">
        <f>'[1]Sheet1'!L132*'[1]Sheet1'!L$158</f>
        <v>92.29034007561623</v>
      </c>
      <c r="M128" s="27">
        <f>'[1]Sheet1'!M132*'[1]Sheet1'!M$158</f>
        <v>60.41003244230523</v>
      </c>
      <c r="N128" s="27">
        <f>'[1]Sheet1'!N132*'[1]Sheet1'!N$158</f>
        <v>59.89958118345045</v>
      </c>
      <c r="O128" s="27">
        <f>'[1]Sheet1'!O132*'[1]Sheet1'!O$158</f>
        <v>62.17362941889491</v>
      </c>
      <c r="P128" s="28">
        <f>O128/O127*100-100</f>
        <v>0.7367707390364018</v>
      </c>
      <c r="Q128" s="28">
        <f t="shared" si="12"/>
        <v>2.9715429836730607</v>
      </c>
      <c r="S128" s="61"/>
    </row>
    <row r="129" spans="2:19" ht="12.75" hidden="1">
      <c r="B129" s="26" t="s">
        <v>124</v>
      </c>
      <c r="C129" s="27">
        <f>'[1]Sheet1'!C133*'[1]Sheet1'!C$158</f>
        <v>58.758748657579176</v>
      </c>
      <c r="D129" s="27">
        <f>'[1]Sheet1'!D133*'[1]Sheet1'!D$158</f>
        <v>65.8197780698095</v>
      </c>
      <c r="E129" s="27">
        <f>'[1]Sheet1'!E133*'[1]Sheet1'!E$158</f>
        <v>51.478614885879324</v>
      </c>
      <c r="F129" s="27">
        <f>'[1]Sheet1'!F133*'[1]Sheet1'!F$158</f>
        <v>84.39545146830284</v>
      </c>
      <c r="G129" s="27">
        <f>'[1]Sheet1'!G133*'[1]Sheet1'!G$158</f>
        <v>56.61486709053227</v>
      </c>
      <c r="H129" s="27">
        <f>'[1]Sheet1'!H133*'[1]Sheet1'!H$158</f>
        <v>66.53350394927442</v>
      </c>
      <c r="I129" s="27">
        <f>'[1]Sheet1'!I133*'[1]Sheet1'!I$158</f>
        <v>47.02335492079326</v>
      </c>
      <c r="J129" s="27">
        <f>'[1]Sheet1'!J133*'[1]Sheet1'!J$158</f>
        <v>97.18208155001045</v>
      </c>
      <c r="K129" s="27">
        <f>'[1]Sheet1'!K133*'[1]Sheet1'!K$158</f>
        <v>54.28604837958806</v>
      </c>
      <c r="L129" s="27">
        <f>'[1]Sheet1'!L133*'[1]Sheet1'!L$158</f>
        <v>92.29270509956751</v>
      </c>
      <c r="M129" s="27">
        <f>'[1]Sheet1'!M133*'[1]Sheet1'!M$158</f>
        <v>60.70415131872936</v>
      </c>
      <c r="N129" s="27">
        <f>'[1]Sheet1'!N133*'[1]Sheet1'!N$158</f>
        <v>60.34453957345026</v>
      </c>
      <c r="O129" s="27">
        <f>'[1]Sheet1'!O133*'[1]Sheet1'!O$158</f>
        <v>62.50168144645084</v>
      </c>
      <c r="P129" s="28">
        <f>O129/O128*100-100</f>
        <v>0.527638535215118</v>
      </c>
      <c r="Q129" s="28">
        <f t="shared" si="12"/>
        <v>3.4558454527203537</v>
      </c>
      <c r="S129" s="61"/>
    </row>
    <row r="130" ht="11.25" hidden="1"/>
    <row r="131" spans="1:20" ht="12.75" hidden="1">
      <c r="A131" s="5">
        <v>2018</v>
      </c>
      <c r="B131" s="26" t="s">
        <v>144</v>
      </c>
      <c r="C131" s="27">
        <f>'[1]Sheet1'!C135*'[1]Sheet1'!C$158</f>
        <v>58.98651057332552</v>
      </c>
      <c r="D131" s="27">
        <f>'[1]Sheet1'!D135*'[1]Sheet1'!D$158</f>
        <v>65.93054102714522</v>
      </c>
      <c r="E131" s="27">
        <f>'[1]Sheet1'!E135*'[1]Sheet1'!E$158</f>
        <v>51.825706434379356</v>
      </c>
      <c r="F131" s="27">
        <f>'[1]Sheet1'!F135*'[1]Sheet1'!F$158</f>
        <v>84.41146267051842</v>
      </c>
      <c r="G131" s="27">
        <f>'[1]Sheet1'!G135*'[1]Sheet1'!G$158</f>
        <v>56.92516081706658</v>
      </c>
      <c r="H131" s="27">
        <f>'[1]Sheet1'!H135*'[1]Sheet1'!H$158</f>
        <v>66.59794542517602</v>
      </c>
      <c r="I131" s="27">
        <f>'[1]Sheet1'!I135*'[1]Sheet1'!I$158</f>
        <v>47.022491878983125</v>
      </c>
      <c r="J131" s="27">
        <f>'[1]Sheet1'!J135*'[1]Sheet1'!J$158</f>
        <v>97.14332719105391</v>
      </c>
      <c r="K131" s="27">
        <f>'[1]Sheet1'!K135*'[1]Sheet1'!K$158</f>
        <v>55.250898180417074</v>
      </c>
      <c r="L131" s="27">
        <f>'[1]Sheet1'!L135*'[1]Sheet1'!L$158</f>
        <v>92.29639141384145</v>
      </c>
      <c r="M131" s="27">
        <f>'[1]Sheet1'!M135*'[1]Sheet1'!M$158</f>
        <v>60.60439668295562</v>
      </c>
      <c r="N131" s="27">
        <f>'[1]Sheet1'!N135*'[1]Sheet1'!N$158</f>
        <v>60.732327632884015</v>
      </c>
      <c r="O131" s="27">
        <f>'[1]Sheet1'!O135*'[1]Sheet1'!O$158</f>
        <v>62.687232761014755</v>
      </c>
      <c r="P131" s="28">
        <f>O131/O129*100-100</f>
        <v>0.29687411645539896</v>
      </c>
      <c r="Q131" s="28">
        <f aca="true" t="shared" si="14" ref="Q131:Q142">O131/O118*100-100</f>
        <v>3.5223565626566256</v>
      </c>
      <c r="S131" s="28"/>
      <c r="T131" s="59"/>
    </row>
    <row r="132" spans="2:20" ht="12.75" hidden="1">
      <c r="B132" s="26" t="s">
        <v>129</v>
      </c>
      <c r="C132" s="27">
        <f>'[1]Sheet1'!C136*'[1]Sheet1'!C$158</f>
        <v>58.87886204939766</v>
      </c>
      <c r="D132" s="27">
        <f>'[1]Sheet1'!D136*'[1]Sheet1'!D$158</f>
        <v>66.10126069311409</v>
      </c>
      <c r="E132" s="27">
        <f>'[1]Sheet1'!E136*'[1]Sheet1'!E$158</f>
        <v>52.29539596256154</v>
      </c>
      <c r="F132" s="27">
        <f>'[1]Sheet1'!F136*'[1]Sheet1'!F$158</f>
        <v>84.41574102402036</v>
      </c>
      <c r="G132" s="27">
        <f>'[1]Sheet1'!G136*'[1]Sheet1'!G$158</f>
        <v>57.16923329023591</v>
      </c>
      <c r="H132" s="27">
        <f>'[1]Sheet1'!H136*'[1]Sheet1'!H$158</f>
        <v>66.5952245634085</v>
      </c>
      <c r="I132" s="27">
        <f>'[1]Sheet1'!I136*'[1]Sheet1'!I$158</f>
        <v>47.012330441385245</v>
      </c>
      <c r="J132" s="27">
        <f>'[1]Sheet1'!J136*'[1]Sheet1'!J$158</f>
        <v>97.29178300818045</v>
      </c>
      <c r="K132" s="27">
        <f>'[1]Sheet1'!K136*'[1]Sheet1'!K$158</f>
        <v>55.74739063740081</v>
      </c>
      <c r="L132" s="27">
        <f>'[1]Sheet1'!L136*'[1]Sheet1'!L$158</f>
        <v>92.2982330707372</v>
      </c>
      <c r="M132" s="27">
        <f>'[1]Sheet1'!M136*'[1]Sheet1'!M$158</f>
        <v>60.608216738103145</v>
      </c>
      <c r="N132" s="27">
        <f>'[1]Sheet1'!N136*'[1]Sheet1'!N$158</f>
        <v>60.861704714697574</v>
      </c>
      <c r="O132" s="27">
        <f>'[1]Sheet1'!O136*'[1]Sheet1'!O$158</f>
        <v>62.73858356936895</v>
      </c>
      <c r="P132" s="28">
        <f aca="true" t="shared" si="15" ref="P132:P137">O132/O131*100-100</f>
        <v>0.0819158959368167</v>
      </c>
      <c r="Q132" s="28">
        <f t="shared" si="14"/>
        <v>2.9752429305622172</v>
      </c>
      <c r="S132" s="28"/>
      <c r="T132" s="59"/>
    </row>
    <row r="133" spans="2:20" ht="12.75" hidden="1">
      <c r="B133" s="26" t="s">
        <v>132</v>
      </c>
      <c r="C133" s="27">
        <f>'[1]Sheet1'!C137*'[1]Sheet1'!C$158</f>
        <v>58.859794063064484</v>
      </c>
      <c r="D133" s="27">
        <f>'[1]Sheet1'!D137*'[1]Sheet1'!D$158</f>
        <v>66.18774732153494</v>
      </c>
      <c r="E133" s="27">
        <f>'[1]Sheet1'!E137*'[1]Sheet1'!E$158</f>
        <v>52.11608846094033</v>
      </c>
      <c r="F133" s="27">
        <f>'[1]Sheet1'!F137*'[1]Sheet1'!F$158</f>
        <v>83.79392426981578</v>
      </c>
      <c r="G133" s="27">
        <f>'[1]Sheet1'!G137*'[1]Sheet1'!G$158</f>
        <v>57.431771096956574</v>
      </c>
      <c r="H133" s="27">
        <f>'[1]Sheet1'!H137*'[1]Sheet1'!H$158</f>
        <v>66.71752141068114</v>
      </c>
      <c r="I133" s="27">
        <f>'[1]Sheet1'!I137*'[1]Sheet1'!I$158</f>
        <v>46.403635131448084</v>
      </c>
      <c r="J133" s="27">
        <f>'[1]Sheet1'!J137*'[1]Sheet1'!J$158</f>
        <v>95.73956524196183</v>
      </c>
      <c r="K133" s="27">
        <f>'[1]Sheet1'!K137*'[1]Sheet1'!K$158</f>
        <v>56.62890008847089</v>
      </c>
      <c r="L133" s="27">
        <f>'[1]Sheet1'!L137*'[1]Sheet1'!L$158</f>
        <v>92.30308110464608</v>
      </c>
      <c r="M133" s="27">
        <f>'[1]Sheet1'!M137*'[1]Sheet1'!M$158</f>
        <v>60.52622624678438</v>
      </c>
      <c r="N133" s="27">
        <f>'[1]Sheet1'!N137*'[1]Sheet1'!N$158</f>
        <v>60.52822630062196</v>
      </c>
      <c r="O133" s="27">
        <f>'[1]Sheet1'!O137*'[1]Sheet1'!O$158</f>
        <v>62.57975777015185</v>
      </c>
      <c r="P133" s="28">
        <f t="shared" si="15"/>
        <v>-0.2531549011486476</v>
      </c>
      <c r="Q133" s="28">
        <f t="shared" si="14"/>
        <v>2.682751205583699</v>
      </c>
      <c r="S133" s="28"/>
      <c r="T133" s="59"/>
    </row>
    <row r="134" spans="2:20" ht="12.75" hidden="1">
      <c r="B134" s="26" t="s">
        <v>136</v>
      </c>
      <c r="C134" s="27">
        <f>'[1]Sheet1'!C138*'[1]Sheet1'!C$158</f>
        <v>58.87173062700612</v>
      </c>
      <c r="D134" s="27">
        <f>'[1]Sheet1'!D138*'[1]Sheet1'!D$158</f>
        <v>66.32060218345975</v>
      </c>
      <c r="E134" s="27">
        <f>'[1]Sheet1'!E138*'[1]Sheet1'!E$158</f>
        <v>52.2921953220949</v>
      </c>
      <c r="F134" s="27">
        <f>'[1]Sheet1'!F138*'[1]Sheet1'!F$158</f>
        <v>83.78896913067234</v>
      </c>
      <c r="G134" s="27">
        <f>'[1]Sheet1'!G138*'[1]Sheet1'!G$158</f>
        <v>57.43074539059421</v>
      </c>
      <c r="H134" s="27">
        <f>'[1]Sheet1'!H138*'[1]Sheet1'!H$158</f>
        <v>66.787405378377</v>
      </c>
      <c r="I134" s="27">
        <f>'[1]Sheet1'!I138*'[1]Sheet1'!I$158</f>
        <v>46.25514930503645</v>
      </c>
      <c r="J134" s="27">
        <f>'[1]Sheet1'!J138*'[1]Sheet1'!J$158</f>
        <v>95.53868515932099</v>
      </c>
      <c r="K134" s="27">
        <f>'[1]Sheet1'!K138*'[1]Sheet1'!K$158</f>
        <v>56.57472747401017</v>
      </c>
      <c r="L134" s="27">
        <f>'[1]Sheet1'!L138*'[1]Sheet1'!L$158</f>
        <v>92.88127722326684</v>
      </c>
      <c r="M134" s="27">
        <f>'[1]Sheet1'!M138*'[1]Sheet1'!M$158</f>
        <v>61.648936174939855</v>
      </c>
      <c r="N134" s="27">
        <f>'[1]Sheet1'!N138*'[1]Sheet1'!N$158</f>
        <v>60.68602241278649</v>
      </c>
      <c r="O134" s="27">
        <f>'[1]Sheet1'!O138*'[1]Sheet1'!O$158</f>
        <v>62.63184488902328</v>
      </c>
      <c r="P134" s="28">
        <f t="shared" si="15"/>
        <v>0.08323317431610633</v>
      </c>
      <c r="Q134" s="28">
        <f t="shared" si="14"/>
        <v>2.7121713620765746</v>
      </c>
      <c r="S134" s="28"/>
      <c r="T134" s="59"/>
    </row>
    <row r="135" spans="2:20" ht="12.75" hidden="1">
      <c r="B135" s="26" t="s">
        <v>137</v>
      </c>
      <c r="C135" s="27">
        <f>'[1]Sheet1'!C139*'[1]Sheet1'!C$158</f>
        <v>58.881857141732596</v>
      </c>
      <c r="D135" s="27">
        <f>'[1]Sheet1'!D139*'[1]Sheet1'!D$158</f>
        <v>66.3031709061775</v>
      </c>
      <c r="E135" s="27">
        <f>'[1]Sheet1'!E139*'[1]Sheet1'!E$158</f>
        <v>52.345935258019544</v>
      </c>
      <c r="F135" s="27">
        <f>'[1]Sheet1'!F139*'[1]Sheet1'!F$158</f>
        <v>83.78501444164694</v>
      </c>
      <c r="G135" s="27">
        <f>'[1]Sheet1'!G139*'[1]Sheet1'!G$158</f>
        <v>57.359775849542274</v>
      </c>
      <c r="H135" s="27">
        <f>'[1]Sheet1'!H139*'[1]Sheet1'!H$158</f>
        <v>66.80852637912298</v>
      </c>
      <c r="I135" s="27">
        <f>'[1]Sheet1'!I139*'[1]Sheet1'!I$158</f>
        <v>46.31759531660809</v>
      </c>
      <c r="J135" s="27">
        <f>'[1]Sheet1'!J139*'[1]Sheet1'!J$158</f>
        <v>95.52853908796011</v>
      </c>
      <c r="K135" s="27">
        <f>'[1]Sheet1'!K139*'[1]Sheet1'!K$158</f>
        <v>56.61876960517655</v>
      </c>
      <c r="L135" s="27">
        <f>'[1]Sheet1'!L139*'[1]Sheet1'!L$158</f>
        <v>92.88127722326684</v>
      </c>
      <c r="M135" s="27">
        <f>'[1]Sheet1'!M139*'[1]Sheet1'!M$158</f>
        <v>61.681435994947066</v>
      </c>
      <c r="N135" s="27">
        <f>'[1]Sheet1'!N139*'[1]Sheet1'!N$158</f>
        <v>60.88410218749545</v>
      </c>
      <c r="O135" s="27">
        <f>'[1]Sheet1'!O139*'[1]Sheet1'!O$158</f>
        <v>62.64819775096086</v>
      </c>
      <c r="P135" s="28">
        <f t="shared" si="15"/>
        <v>0.02610950063271389</v>
      </c>
      <c r="Q135" s="28">
        <f t="shared" si="14"/>
        <v>2.711754194685497</v>
      </c>
      <c r="S135" s="28"/>
      <c r="T135" s="59"/>
    </row>
    <row r="136" spans="2:20" ht="12.75" hidden="1">
      <c r="B136" s="26" t="s">
        <v>138</v>
      </c>
      <c r="C136" s="27">
        <f>'[1]Sheet1'!C140*'[1]Sheet1'!C$158</f>
        <v>58.74617543673896</v>
      </c>
      <c r="D136" s="27">
        <f>'[1]Sheet1'!D140*'[1]Sheet1'!D$158</f>
        <v>66.70071578166494</v>
      </c>
      <c r="E136" s="27">
        <f>'[1]Sheet1'!E140*'[1]Sheet1'!E$158</f>
        <v>52.41807441698591</v>
      </c>
      <c r="F136" s="27">
        <f>'[1]Sheet1'!F140*'[1]Sheet1'!F$158</f>
        <v>83.65302907488044</v>
      </c>
      <c r="G136" s="27">
        <f>'[1]Sheet1'!G140*'[1]Sheet1'!G$158</f>
        <v>57.08432519659868</v>
      </c>
      <c r="H136" s="27">
        <f>'[1]Sheet1'!H140*'[1]Sheet1'!H$158</f>
        <v>67.06081754596808</v>
      </c>
      <c r="I136" s="27">
        <f>'[1]Sheet1'!I140*'[1]Sheet1'!I$158</f>
        <v>46.40701715223995</v>
      </c>
      <c r="J136" s="27">
        <f>'[1]Sheet1'!J140*'[1]Sheet1'!J$158</f>
        <v>95.62166778482954</v>
      </c>
      <c r="K136" s="27">
        <f>'[1]Sheet1'!K140*'[1]Sheet1'!K$158</f>
        <v>56.47663116375369</v>
      </c>
      <c r="L136" s="27">
        <f>'[1]Sheet1'!L140*'[1]Sheet1'!L$158</f>
        <v>92.88127722326684</v>
      </c>
      <c r="M136" s="27">
        <f>'[1]Sheet1'!M140*'[1]Sheet1'!M$158</f>
        <v>61.84314085622768</v>
      </c>
      <c r="N136" s="27">
        <f>'[1]Sheet1'!N140*'[1]Sheet1'!N$158</f>
        <v>61.49186771943555</v>
      </c>
      <c r="O136" s="27">
        <f>'[1]Sheet1'!O140*'[1]Sheet1'!O$158</f>
        <v>62.61871055197919</v>
      </c>
      <c r="P136" s="28">
        <f t="shared" si="15"/>
        <v>-0.0470679126299558</v>
      </c>
      <c r="Q136" s="28">
        <f t="shared" si="14"/>
        <v>2.9086189416631214</v>
      </c>
      <c r="S136" s="28"/>
      <c r="T136" s="59"/>
    </row>
    <row r="137" spans="2:20" ht="12.75" hidden="1">
      <c r="B137" s="26" t="s">
        <v>139</v>
      </c>
      <c r="C137" s="27">
        <f>'[1]Sheet1'!C141*'[1]Sheet1'!C$158</f>
        <v>59.18176708680707</v>
      </c>
      <c r="D137" s="27">
        <f>'[1]Sheet1'!D141*'[1]Sheet1'!D$158</f>
        <v>66.99027989996381</v>
      </c>
      <c r="E137" s="27">
        <f>'[1]Sheet1'!E141*'[1]Sheet1'!E$158</f>
        <v>52.61774915145335</v>
      </c>
      <c r="F137" s="27">
        <f>'[1]Sheet1'!F141*'[1]Sheet1'!F$158</f>
        <v>83.65028029214655</v>
      </c>
      <c r="G137" s="27">
        <f>'[1]Sheet1'!G141*'[1]Sheet1'!G$158</f>
        <v>57.31104072590534</v>
      </c>
      <c r="H137" s="27">
        <f>'[1]Sheet1'!H141*'[1]Sheet1'!H$158</f>
        <v>67.26730639356069</v>
      </c>
      <c r="I137" s="27">
        <f>'[1]Sheet1'!I141*'[1]Sheet1'!I$158</f>
        <v>46.48465294105873</v>
      </c>
      <c r="J137" s="27">
        <f>'[1]Sheet1'!J141*'[1]Sheet1'!J$158</f>
        <v>95.69919001837935</v>
      </c>
      <c r="K137" s="27">
        <f>'[1]Sheet1'!K141*'[1]Sheet1'!K$158</f>
        <v>56.84425717472735</v>
      </c>
      <c r="L137" s="27">
        <f>'[1]Sheet1'!L141*'[1]Sheet1'!L$158</f>
        <v>99.53410865626249</v>
      </c>
      <c r="M137" s="27">
        <f>'[1]Sheet1'!M141*'[1]Sheet1'!M$158</f>
        <v>63.82281917164901</v>
      </c>
      <c r="N137" s="27">
        <f>'[1]Sheet1'!N141*'[1]Sheet1'!N$158</f>
        <v>61.950892471587295</v>
      </c>
      <c r="O137" s="27">
        <f>'[1]Sheet1'!O141*'[1]Sheet1'!O$158</f>
        <v>63.23043412127212</v>
      </c>
      <c r="P137" s="28">
        <f t="shared" si="15"/>
        <v>0.9769022132532399</v>
      </c>
      <c r="Q137" s="28">
        <f t="shared" si="14"/>
        <v>4.286595178809691</v>
      </c>
      <c r="S137" s="28"/>
      <c r="T137" s="59"/>
    </row>
    <row r="138" spans="2:20" ht="12.75" hidden="1">
      <c r="B138" s="26" t="s">
        <v>140</v>
      </c>
      <c r="C138" s="27">
        <f>'[1]Sheet1'!C142*'[1]Sheet1'!C$158</f>
        <v>59.551638300700525</v>
      </c>
      <c r="D138" s="27">
        <f>'[1]Sheet1'!D142*'[1]Sheet1'!D$158</f>
        <v>67.07784201816546</v>
      </c>
      <c r="E138" s="27">
        <f>'[1]Sheet1'!E142*'[1]Sheet1'!E$158</f>
        <v>52.85591612229259</v>
      </c>
      <c r="F138" s="27">
        <f>'[1]Sheet1'!F142*'[1]Sheet1'!F$158</f>
        <v>83.65342391895273</v>
      </c>
      <c r="G138" s="27">
        <f>'[1]Sheet1'!G142*'[1]Sheet1'!G$158</f>
        <v>57.83448423979179</v>
      </c>
      <c r="H138" s="27">
        <f>'[1]Sheet1'!H142*'[1]Sheet1'!H$158</f>
        <v>67.42860818904816</v>
      </c>
      <c r="I138" s="27">
        <f>'[1]Sheet1'!I142*'[1]Sheet1'!I$158</f>
        <v>46.70104289341406</v>
      </c>
      <c r="J138" s="27">
        <f>'[1]Sheet1'!J142*'[1]Sheet1'!J$158</f>
        <v>95.69919001837935</v>
      </c>
      <c r="K138" s="27">
        <f>'[1]Sheet1'!K142*'[1]Sheet1'!K$158</f>
        <v>56.712509567807956</v>
      </c>
      <c r="L138" s="27">
        <f>'[1]Sheet1'!L142*'[1]Sheet1'!L$158</f>
        <v>99.53340440134363</v>
      </c>
      <c r="M138" s="27">
        <f>'[1]Sheet1'!M142*'[1]Sheet1'!M$158</f>
        <v>63.89422061051145</v>
      </c>
      <c r="N138" s="27">
        <f>'[1]Sheet1'!N142*'[1]Sheet1'!N$158</f>
        <v>62.1627873781356</v>
      </c>
      <c r="O138" s="27">
        <f>'[1]Sheet1'!O142*'[1]Sheet1'!O$158</f>
        <v>63.476374919869336</v>
      </c>
      <c r="P138" s="28">
        <f>O138/O137*100-100</f>
        <v>0.3889595287698313</v>
      </c>
      <c r="Q138" s="28">
        <f t="shared" si="14"/>
        <v>4.828833014117521</v>
      </c>
      <c r="S138" s="28"/>
      <c r="T138" s="59"/>
    </row>
    <row r="139" spans="2:20" ht="12.75" hidden="1">
      <c r="B139" s="26" t="s">
        <v>141</v>
      </c>
      <c r="C139" s="27">
        <f>'[1]Sheet1'!C143*'[1]Sheet1'!C$158</f>
        <v>60.1779657018528</v>
      </c>
      <c r="D139" s="27">
        <f>'[1]Sheet1'!D143*'[1]Sheet1'!D$158</f>
        <v>67.22421846902516</v>
      </c>
      <c r="E139" s="27">
        <f>'[1]Sheet1'!E143*'[1]Sheet1'!E$158</f>
        <v>53.56870733666479</v>
      </c>
      <c r="F139" s="27">
        <f>'[1]Sheet1'!F143*'[1]Sheet1'!F$158</f>
        <v>84.10066203771642</v>
      </c>
      <c r="G139" s="27">
        <f>'[1]Sheet1'!G143*'[1]Sheet1'!G$158</f>
        <v>59.44711183648219</v>
      </c>
      <c r="H139" s="27">
        <f>'[1]Sheet1'!H143*'[1]Sheet1'!H$158</f>
        <v>68.70834680752743</v>
      </c>
      <c r="I139" s="27">
        <f>'[1]Sheet1'!I143*'[1]Sheet1'!I$158</f>
        <v>46.93902562484161</v>
      </c>
      <c r="J139" s="27">
        <f>'[1]Sheet1'!J143*'[1]Sheet1'!J$158</f>
        <v>96.00833263787342</v>
      </c>
      <c r="K139" s="27">
        <f>'[1]Sheet1'!K143*'[1]Sheet1'!K$158</f>
        <v>56.83828496101346</v>
      </c>
      <c r="L139" s="27">
        <f>'[1]Sheet1'!L143*'[1]Sheet1'!L$158</f>
        <v>99.53340440134363</v>
      </c>
      <c r="M139" s="27">
        <f>'[1]Sheet1'!M143*'[1]Sheet1'!M$158</f>
        <v>64.07053541375878</v>
      </c>
      <c r="N139" s="27">
        <f>'[1]Sheet1'!N143*'[1]Sheet1'!N$158</f>
        <v>62.20591799886094</v>
      </c>
      <c r="O139" s="27">
        <f>'[1]Sheet1'!O143*'[1]Sheet1'!O$158</f>
        <v>64.05901863872003</v>
      </c>
      <c r="P139" s="28">
        <f>O139/O138*100-100</f>
        <v>0.9178906633943882</v>
      </c>
      <c r="Q139" s="28">
        <f t="shared" si="14"/>
        <v>5.390308877500431</v>
      </c>
      <c r="S139" s="28"/>
      <c r="T139" s="59"/>
    </row>
    <row r="140" spans="2:20" ht="12.75" hidden="1">
      <c r="B140" s="26" t="s">
        <v>142</v>
      </c>
      <c r="C140" s="27">
        <f>'[1]Sheet1'!C144*'[1]Sheet1'!C$158</f>
        <v>72.2876523933991</v>
      </c>
      <c r="D140" s="27">
        <f>'[1]Sheet1'!D144*'[1]Sheet1'!D$158</f>
        <v>72.52950458790839</v>
      </c>
      <c r="E140" s="27">
        <f>'[1]Sheet1'!E144*'[1]Sheet1'!E$158</f>
        <v>78.14541785149794</v>
      </c>
      <c r="F140" s="27">
        <f>'[1]Sheet1'!F144*'[1]Sheet1'!F$158</f>
        <v>86.56929426785666</v>
      </c>
      <c r="G140" s="27">
        <f>'[1]Sheet1'!G144*'[1]Sheet1'!G$158</f>
        <v>75.41564503585819</v>
      </c>
      <c r="H140" s="27">
        <f>'[1]Sheet1'!H144*'[1]Sheet1'!H$158</f>
        <v>77.60199690868957</v>
      </c>
      <c r="I140" s="27">
        <f>'[1]Sheet1'!I144*'[1]Sheet1'!I$158</f>
        <v>55.9170435514932</v>
      </c>
      <c r="J140" s="27">
        <f>'[1]Sheet1'!J144*'[1]Sheet1'!J$158</f>
        <v>97.33995931834296</v>
      </c>
      <c r="K140" s="27">
        <f>'[1]Sheet1'!K144*'[1]Sheet1'!K$158</f>
        <v>72.56196594451306</v>
      </c>
      <c r="L140" s="27">
        <f>'[1]Sheet1'!L144*'[1]Sheet1'!L$158</f>
        <v>99.53340440134363</v>
      </c>
      <c r="M140" s="27">
        <f>'[1]Sheet1'!M144*'[1]Sheet1'!M$158</f>
        <v>70.38961473222423</v>
      </c>
      <c r="N140" s="27">
        <f>'[1]Sheet1'!N144*'[1]Sheet1'!N$158</f>
        <v>70.68814613654146</v>
      </c>
      <c r="O140" s="27">
        <f>'[1]Sheet1'!O144*'[1]Sheet1'!O$158</f>
        <v>74.58984051850331</v>
      </c>
      <c r="P140" s="28">
        <f>O140/O139*100-100</f>
        <v>16.439249466456857</v>
      </c>
      <c r="Q140" s="28">
        <f t="shared" si="14"/>
        <v>20.854126323373805</v>
      </c>
      <c r="S140" s="28"/>
      <c r="T140" s="59"/>
    </row>
    <row r="141" spans="2:20" ht="12.75" hidden="1">
      <c r="B141" s="26" t="s">
        <v>143</v>
      </c>
      <c r="C141" s="27">
        <f>'[1]Sheet1'!C145*'[1]Sheet1'!C$158</f>
        <v>82.78865760696655</v>
      </c>
      <c r="D141" s="27">
        <f>'[1]Sheet1'!D145*'[1]Sheet1'!D$158</f>
        <v>77.75782279881032</v>
      </c>
      <c r="E141" s="27">
        <f>'[1]Sheet1'!E145*'[1]Sheet1'!E$158</f>
        <v>86.45118842894705</v>
      </c>
      <c r="F141" s="27">
        <f>'[1]Sheet1'!F145*'[1]Sheet1'!F$158</f>
        <v>90.7273903820838</v>
      </c>
      <c r="G141" s="27">
        <f>'[1]Sheet1'!G145*'[1]Sheet1'!G$158</f>
        <v>82.29392494405329</v>
      </c>
      <c r="H141" s="27">
        <f>'[1]Sheet1'!H145*'[1]Sheet1'!H$158</f>
        <v>80.21042206856814</v>
      </c>
      <c r="I141" s="27">
        <f>'[1]Sheet1'!I145*'[1]Sheet1'!I$158</f>
        <v>57.20902905951221</v>
      </c>
      <c r="J141" s="27">
        <f>'[1]Sheet1'!J145*'[1]Sheet1'!J$158</f>
        <v>97.51505847283723</v>
      </c>
      <c r="K141" s="27">
        <f>'[1]Sheet1'!K145*'[1]Sheet1'!K$158</f>
        <v>84.40876039695038</v>
      </c>
      <c r="L141" s="27">
        <f>'[1]Sheet1'!L145*'[1]Sheet1'!L$158</f>
        <v>99.88164071457555</v>
      </c>
      <c r="M141" s="27">
        <f>'[1]Sheet1'!M145*'[1]Sheet1'!M$158</f>
        <v>76.9263368047046</v>
      </c>
      <c r="N141" s="27">
        <f>'[1]Sheet1'!N145*'[1]Sheet1'!N$158</f>
        <v>81.58866880045423</v>
      </c>
      <c r="O141" s="27">
        <f>'[1]Sheet1'!O145*'[1]Sheet1'!O$158</f>
        <v>81.45074304639385</v>
      </c>
      <c r="P141" s="28">
        <f>O141/O140*100-100</f>
        <v>9.198172941780953</v>
      </c>
      <c r="Q141" s="28">
        <f t="shared" si="14"/>
        <v>31.005289232223134</v>
      </c>
      <c r="S141" s="28"/>
      <c r="T141" s="59"/>
    </row>
    <row r="142" spans="2:20" ht="12.75" hidden="1">
      <c r="B142" s="26" t="s">
        <v>124</v>
      </c>
      <c r="C142" s="27">
        <f>'[1]Sheet1'!C146*'[1]Sheet1'!C$158</f>
        <v>90.3010966631514</v>
      </c>
      <c r="D142" s="27">
        <f>'[1]Sheet1'!D146*'[1]Sheet1'!D$158</f>
        <v>85.70091358807181</v>
      </c>
      <c r="E142" s="27">
        <f>'[1]Sheet1'!E146*'[1]Sheet1'!E$158</f>
        <v>93.42384591874428</v>
      </c>
      <c r="F142" s="27">
        <f>'[1]Sheet1'!F146*'[1]Sheet1'!F$158</f>
        <v>93.24200941872817</v>
      </c>
      <c r="G142" s="27">
        <f>'[1]Sheet1'!G146*'[1]Sheet1'!G$158</f>
        <v>88.93181911829996</v>
      </c>
      <c r="H142" s="27">
        <f>'[1]Sheet1'!H146*'[1]Sheet1'!H$158</f>
        <v>87.02395602952508</v>
      </c>
      <c r="I142" s="27">
        <f>'[1]Sheet1'!I146*'[1]Sheet1'!I$158</f>
        <v>73.57541687201578</v>
      </c>
      <c r="J142" s="27">
        <f>'[1]Sheet1'!J146*'[1]Sheet1'!J$158</f>
        <v>98.74853510183902</v>
      </c>
      <c r="K142" s="27">
        <f>'[1]Sheet1'!K146*'[1]Sheet1'!K$158</f>
        <v>87.10227366749587</v>
      </c>
      <c r="L142" s="27">
        <f>'[1]Sheet1'!L146*'[1]Sheet1'!L$158</f>
        <v>99.88164071457555</v>
      </c>
      <c r="M142" s="27">
        <f>'[1]Sheet1'!M146*'[1]Sheet1'!M$158</f>
        <v>87.57410651338105</v>
      </c>
      <c r="N142" s="27">
        <f>'[1]Sheet1'!N146*'[1]Sheet1'!N$158</f>
        <v>89.8048077752639</v>
      </c>
      <c r="O142" s="27">
        <f>'[1]Sheet1'!O146*'[1]Sheet1'!O$158</f>
        <v>88.80708689287928</v>
      </c>
      <c r="P142" s="28">
        <f>O142/O141*100-100</f>
        <v>9.031647313880626</v>
      </c>
      <c r="Q142" s="28">
        <f t="shared" si="14"/>
        <v>42.087516427803564</v>
      </c>
      <c r="S142" s="28"/>
      <c r="T142" s="59"/>
    </row>
    <row r="143" spans="16:20" ht="12.75">
      <c r="P143" s="28"/>
      <c r="Q143" s="28"/>
      <c r="S143" s="59"/>
      <c r="T143" s="59"/>
    </row>
    <row r="144" spans="1:20" ht="12.75">
      <c r="A144" s="5">
        <v>2019</v>
      </c>
      <c r="B144" s="26" t="s">
        <v>144</v>
      </c>
      <c r="C144" s="27">
        <v>96.56491525705317</v>
      </c>
      <c r="D144" s="27">
        <v>97.1436461975904</v>
      </c>
      <c r="E144" s="27">
        <v>94.39113747374135</v>
      </c>
      <c r="F144" s="27">
        <v>97.30065493664692</v>
      </c>
      <c r="G144" s="27">
        <v>97.34063554966127</v>
      </c>
      <c r="H144" s="27">
        <v>97.15530815044544</v>
      </c>
      <c r="I144" s="27">
        <v>108.3427480814748</v>
      </c>
      <c r="J144" s="27">
        <v>99.85744048229535</v>
      </c>
      <c r="K144" s="27">
        <v>96.68843052626423</v>
      </c>
      <c r="L144" s="27">
        <v>99.97818236284729</v>
      </c>
      <c r="M144" s="27">
        <v>97.8454590360333</v>
      </c>
      <c r="N144" s="27">
        <v>95.84076773642711</v>
      </c>
      <c r="O144" s="27">
        <v>98.3543428247947</v>
      </c>
      <c r="P144" s="28">
        <f>O144/O142*100-100</f>
        <v>10.750556364304003</v>
      </c>
      <c r="Q144" s="28">
        <f aca="true" t="shared" si="16" ref="Q144:Q149">O144/O131*100-100</f>
        <v>56.89692859749482</v>
      </c>
      <c r="S144" s="28"/>
      <c r="T144" s="59"/>
    </row>
    <row r="145" spans="2:20" ht="12.75">
      <c r="B145" s="26" t="s">
        <v>129</v>
      </c>
      <c r="C145" s="27">
        <v>100</v>
      </c>
      <c r="D145" s="27">
        <v>100</v>
      </c>
      <c r="E145" s="27">
        <v>100</v>
      </c>
      <c r="F145" s="27">
        <v>100</v>
      </c>
      <c r="G145" s="27">
        <v>100</v>
      </c>
      <c r="H145" s="27">
        <v>100</v>
      </c>
      <c r="I145" s="27">
        <v>100</v>
      </c>
      <c r="J145" s="27">
        <v>100</v>
      </c>
      <c r="K145" s="27">
        <v>100</v>
      </c>
      <c r="L145" s="27">
        <v>100</v>
      </c>
      <c r="M145" s="27">
        <v>100</v>
      </c>
      <c r="N145" s="27">
        <v>100</v>
      </c>
      <c r="O145" s="27">
        <v>100</v>
      </c>
      <c r="P145" s="28">
        <f aca="true" t="shared" si="17" ref="P145:P150">O145/O144*100-100</f>
        <v>1.673192182410105</v>
      </c>
      <c r="Q145" s="28">
        <f t="shared" si="16"/>
        <v>59.39154872604314</v>
      </c>
      <c r="S145" s="28"/>
      <c r="T145" s="59"/>
    </row>
    <row r="146" spans="2:20" ht="12.75">
      <c r="B146" s="26" t="s">
        <v>132</v>
      </c>
      <c r="C146" s="27">
        <v>105.0960537909854</v>
      </c>
      <c r="D146" s="27">
        <v>114.28521979735106</v>
      </c>
      <c r="E146" s="27">
        <v>105.56116406332589</v>
      </c>
      <c r="F146" s="27">
        <v>102.34448126577043</v>
      </c>
      <c r="G146" s="27">
        <v>105.20216659355447</v>
      </c>
      <c r="H146" s="27">
        <v>102.30176050995658</v>
      </c>
      <c r="I146" s="27">
        <v>103.06433450691205</v>
      </c>
      <c r="J146" s="27">
        <v>100.13832785915564</v>
      </c>
      <c r="K146" s="27">
        <v>103.92010335755171</v>
      </c>
      <c r="L146" s="27">
        <v>103.65628108648805</v>
      </c>
      <c r="M146" s="27">
        <v>104.54316535359114</v>
      </c>
      <c r="N146" s="27">
        <v>105.16492527322767</v>
      </c>
      <c r="O146" s="27">
        <v>104.38064097452677</v>
      </c>
      <c r="P146" s="28">
        <f t="shared" si="17"/>
        <v>4.38064097452677</v>
      </c>
      <c r="Q146" s="28">
        <f t="shared" si="16"/>
        <v>66.79617290610918</v>
      </c>
      <c r="S146" s="28"/>
      <c r="T146" s="59"/>
    </row>
    <row r="147" spans="2:20" ht="12.75">
      <c r="B147" s="26" t="s">
        <v>136</v>
      </c>
      <c r="C147" s="27">
        <v>113.34140532315563</v>
      </c>
      <c r="D147" s="27">
        <v>128.05433448132342</v>
      </c>
      <c r="E147" s="27">
        <v>112.49400918019043</v>
      </c>
      <c r="F147" s="27">
        <v>103.01044081555584</v>
      </c>
      <c r="G147" s="27">
        <v>111.34854288715547</v>
      </c>
      <c r="H147" s="27">
        <v>122.65967588517155</v>
      </c>
      <c r="I147" s="27">
        <v>106.57251291304085</v>
      </c>
      <c r="J147" s="27">
        <v>103.64655648138039</v>
      </c>
      <c r="K147" s="27">
        <v>109.49406482804541</v>
      </c>
      <c r="L147" s="27">
        <v>110.83644867096818</v>
      </c>
      <c r="M147" s="27">
        <v>125.18237976086702</v>
      </c>
      <c r="N147" s="27">
        <v>110.79129427636944</v>
      </c>
      <c r="O147" s="27">
        <v>110.1427222261563</v>
      </c>
      <c r="P147" s="28">
        <f t="shared" si="17"/>
        <v>5.520258543953275</v>
      </c>
      <c r="Q147" s="28">
        <f t="shared" si="16"/>
        <v>75.85738121129444</v>
      </c>
      <c r="S147" s="28"/>
      <c r="T147" s="59"/>
    </row>
    <row r="148" spans="2:20" ht="12.75">
      <c r="B148" s="26" t="s">
        <v>137</v>
      </c>
      <c r="C148" s="27">
        <v>133.32331685465255</v>
      </c>
      <c r="D148" s="27">
        <v>155.68102396683392</v>
      </c>
      <c r="E148" s="27">
        <v>125.87275816338328</v>
      </c>
      <c r="F148" s="27">
        <v>105.63032090828706</v>
      </c>
      <c r="G148" s="27">
        <v>124.16824460262907</v>
      </c>
      <c r="H148" s="27">
        <v>143.33013500279336</v>
      </c>
      <c r="I148" s="27">
        <v>123.81457475168892</v>
      </c>
      <c r="J148" s="27">
        <v>135.99232307304214</v>
      </c>
      <c r="K148" s="27">
        <v>142.13643345577364</v>
      </c>
      <c r="L148" s="27">
        <v>114.22069947197153</v>
      </c>
      <c r="M148" s="27">
        <v>133.5314830555169</v>
      </c>
      <c r="N148" s="27">
        <v>120.71981069844901</v>
      </c>
      <c r="O148" s="27">
        <v>123.95146001206187</v>
      </c>
      <c r="P148" s="28">
        <f t="shared" si="17"/>
        <v>12.537131375373178</v>
      </c>
      <c r="Q148" s="28">
        <f t="shared" si="16"/>
        <v>97.85319364619835</v>
      </c>
      <c r="S148" s="28"/>
      <c r="T148" s="59"/>
    </row>
    <row r="149" spans="2:20" ht="12.75">
      <c r="B149" s="26" t="s">
        <v>138</v>
      </c>
      <c r="C149" s="27">
        <v>206.7496324888407</v>
      </c>
      <c r="D149" s="27">
        <v>219.41308307170078</v>
      </c>
      <c r="E149" s="27">
        <v>201.26307173847135</v>
      </c>
      <c r="F149" s="27">
        <v>124.75515872332174</v>
      </c>
      <c r="G149" s="27">
        <v>203.38604781929646</v>
      </c>
      <c r="H149" s="27">
        <v>210.0167673406048</v>
      </c>
      <c r="I149" s="27">
        <v>175.6877143496569</v>
      </c>
      <c r="J149" s="27">
        <v>139.1533038826366</v>
      </c>
      <c r="K149" s="27">
        <v>192.42165936562537</v>
      </c>
      <c r="L149" s="27">
        <v>114.29380275586823</v>
      </c>
      <c r="M149" s="27">
        <v>171.8704891161119</v>
      </c>
      <c r="N149" s="27">
        <v>164.9442069633075</v>
      </c>
      <c r="O149" s="27">
        <v>172.61249875640786</v>
      </c>
      <c r="P149" s="28">
        <f t="shared" si="17"/>
        <v>39.258140839656676</v>
      </c>
      <c r="Q149" s="28">
        <f t="shared" si="16"/>
        <v>175.65642478876003</v>
      </c>
      <c r="S149" s="28"/>
      <c r="T149" s="59"/>
    </row>
    <row r="150" spans="2:20" ht="12.75">
      <c r="B150" s="26" t="s">
        <v>139</v>
      </c>
      <c r="C150" s="27">
        <v>247.88965077981894</v>
      </c>
      <c r="D150" s="27">
        <v>271.4543005046646</v>
      </c>
      <c r="E150" s="27">
        <v>256.9803670081311</v>
      </c>
      <c r="F150" s="27">
        <v>136.22303258997187</v>
      </c>
      <c r="G150" s="27">
        <v>258.33078622666585</v>
      </c>
      <c r="H150" s="27">
        <v>300.9884978771974</v>
      </c>
      <c r="I150" s="27">
        <v>222.05783402442881</v>
      </c>
      <c r="J150" s="27">
        <v>149.55984272987376</v>
      </c>
      <c r="K150" s="27">
        <v>262.01454937551034</v>
      </c>
      <c r="L150" s="27">
        <v>126.92497360018533</v>
      </c>
      <c r="M150" s="27">
        <v>224.30133353060995</v>
      </c>
      <c r="N150" s="27">
        <v>230.57915517394326</v>
      </c>
      <c r="O150" s="27">
        <v>208.92382458397236</v>
      </c>
      <c r="P150" s="28">
        <f t="shared" si="17"/>
        <v>21.036324767424475</v>
      </c>
      <c r="Q150" s="28">
        <f aca="true" t="shared" si="18" ref="Q150:Q155">O150/O137*100-100</f>
        <v>230.41655887300914</v>
      </c>
      <c r="S150" s="28"/>
      <c r="T150" s="59"/>
    </row>
    <row r="151" spans="2:20" ht="12.75">
      <c r="B151" s="26" t="s">
        <v>140</v>
      </c>
      <c r="C151" s="27">
        <v>293.872619254515</v>
      </c>
      <c r="D151" s="27">
        <v>320.56778752360395</v>
      </c>
      <c r="E151" s="27">
        <v>284.77017269848477</v>
      </c>
      <c r="F151" s="27">
        <v>154.8150761345945</v>
      </c>
      <c r="G151" s="27">
        <v>287.22420820376755</v>
      </c>
      <c r="H151" s="27">
        <v>323.46700318688295</v>
      </c>
      <c r="I151" s="27">
        <v>294.58876364055925</v>
      </c>
      <c r="J151" s="27">
        <v>251.05548383667588</v>
      </c>
      <c r="K151" s="27">
        <v>295.16378986871797</v>
      </c>
      <c r="L151" s="27">
        <v>132.11009968044803</v>
      </c>
      <c r="M151" s="27">
        <v>243.7423680333382</v>
      </c>
      <c r="N151" s="27">
        <v>273.862231722948</v>
      </c>
      <c r="O151" s="27">
        <v>246.6792260822604</v>
      </c>
      <c r="P151" s="28">
        <f>O151/O150*100-100</f>
        <v>18.071371981376444</v>
      </c>
      <c r="Q151" s="28">
        <f t="shared" si="18"/>
        <v>288.61580610685604</v>
      </c>
      <c r="S151" s="28"/>
      <c r="T151" s="59"/>
    </row>
    <row r="152" spans="2:20" ht="12.75">
      <c r="B152" s="26" t="s">
        <v>141</v>
      </c>
      <c r="C152" s="27">
        <v>351.32166114117393</v>
      </c>
      <c r="D152" s="27">
        <v>355.8768177580237</v>
      </c>
      <c r="E152" s="27">
        <v>334.52130966685985</v>
      </c>
      <c r="F152" s="27">
        <v>178.8434826127234</v>
      </c>
      <c r="G152" s="27">
        <v>329.5413223809175</v>
      </c>
      <c r="H152" s="27">
        <v>383.9033989177758</v>
      </c>
      <c r="I152" s="27">
        <v>344.15935132986385</v>
      </c>
      <c r="J152" s="27">
        <v>254.28200659411536</v>
      </c>
      <c r="K152" s="27">
        <v>348.37693251098125</v>
      </c>
      <c r="L152" s="27">
        <v>137.51982502679274</v>
      </c>
      <c r="M152" s="27">
        <v>264.2601300104245</v>
      </c>
      <c r="N152" s="27">
        <v>369.733564435915</v>
      </c>
      <c r="O152" s="27">
        <v>290.3917728046379</v>
      </c>
      <c r="P152" s="28">
        <f>O152/O151*100-100</f>
        <v>17.72040046363719</v>
      </c>
      <c r="Q152" s="28">
        <f t="shared" si="18"/>
        <v>353.3191094331136</v>
      </c>
      <c r="S152" s="28"/>
      <c r="T152" s="59"/>
    </row>
    <row r="153" spans="2:20" ht="12.75">
      <c r="B153" s="26" t="s">
        <v>142</v>
      </c>
      <c r="C153" s="27">
        <v>521.179009831171</v>
      </c>
      <c r="D153" s="27">
        <v>508.18373347193756</v>
      </c>
      <c r="E153" s="27">
        <v>458.80247744808</v>
      </c>
      <c r="F153" s="27">
        <v>247.9386796101265</v>
      </c>
      <c r="G153" s="27">
        <v>445.2829385401318</v>
      </c>
      <c r="H153" s="27">
        <v>517.5097146715034</v>
      </c>
      <c r="I153" s="27">
        <v>435.52866085579467</v>
      </c>
      <c r="J153" s="27">
        <v>277.54974809280196</v>
      </c>
      <c r="K153" s="27">
        <v>459.0785984975179</v>
      </c>
      <c r="L153" s="27">
        <v>145.03852711289784</v>
      </c>
      <c r="M153" s="27">
        <v>364.6418646197272</v>
      </c>
      <c r="N153" s="27">
        <v>480.77373053963936</v>
      </c>
      <c r="O153" s="27">
        <v>402.91724184842434</v>
      </c>
      <c r="P153" s="28">
        <f>O153/O152*100-100</f>
        <v>38.74953754956698</v>
      </c>
      <c r="Q153" s="28">
        <f t="shared" si="18"/>
        <v>440.1771059538245</v>
      </c>
      <c r="S153" s="28"/>
      <c r="T153" s="59"/>
    </row>
    <row r="154" spans="2:20" ht="12.75">
      <c r="B154" s="26" t="s">
        <v>143</v>
      </c>
      <c r="C154" s="27">
        <v>639.1358933778183</v>
      </c>
      <c r="D154" s="27">
        <v>592.25469262275</v>
      </c>
      <c r="E154" s="27">
        <v>542.989132789484</v>
      </c>
      <c r="F154" s="27">
        <v>262.4037507396195</v>
      </c>
      <c r="G154" s="27">
        <v>516.0509736962674</v>
      </c>
      <c r="H154" s="27">
        <v>613.1828634414271</v>
      </c>
      <c r="I154" s="27">
        <v>477.6762601772937</v>
      </c>
      <c r="J154" s="27">
        <v>313.6539709641372</v>
      </c>
      <c r="K154" s="27">
        <v>553.6104441094532</v>
      </c>
      <c r="L154" s="27">
        <v>169.83394176572747</v>
      </c>
      <c r="M154" s="27">
        <v>497.606021463206</v>
      </c>
      <c r="N154" s="27">
        <v>595.6460148951189</v>
      </c>
      <c r="O154" s="27">
        <v>473.27635607733566</v>
      </c>
      <c r="P154" s="28">
        <f>O154/O153*100-100</f>
        <v>17.462423277329037</v>
      </c>
      <c r="Q154" s="28">
        <f t="shared" si="18"/>
        <v>481.0583653089086</v>
      </c>
      <c r="S154" s="28"/>
      <c r="T154" s="59"/>
    </row>
    <row r="155" spans="2:20" ht="12.75">
      <c r="B155" s="26" t="s">
        <v>124</v>
      </c>
      <c r="C155" s="27">
        <v>739.8079952893211</v>
      </c>
      <c r="D155" s="27">
        <v>660.4269458684239</v>
      </c>
      <c r="E155" s="27">
        <v>616.1904683255706</v>
      </c>
      <c r="F155" s="27">
        <v>344.4037418555182</v>
      </c>
      <c r="G155" s="27">
        <v>574.508156538062</v>
      </c>
      <c r="H155" s="27">
        <v>691.3003277006804</v>
      </c>
      <c r="I155" s="27">
        <v>534.1366011521573</v>
      </c>
      <c r="J155" s="27">
        <v>318.1313214295594</v>
      </c>
      <c r="K155" s="27">
        <v>585.1554550848635</v>
      </c>
      <c r="L155" s="27">
        <v>170.1180524213774</v>
      </c>
      <c r="M155" s="27">
        <v>574.8555720590562</v>
      </c>
      <c r="N155" s="27">
        <v>704.5421030902373</v>
      </c>
      <c r="O155" s="27">
        <v>551.6251134509282</v>
      </c>
      <c r="P155" s="28">
        <f>O155/O154*100-100</f>
        <v>16.55454711977835</v>
      </c>
      <c r="Q155" s="28">
        <f t="shared" si="18"/>
        <v>521.1498797571285</v>
      </c>
      <c r="S155" s="28"/>
      <c r="T155" s="59"/>
    </row>
    <row r="157" spans="1:20" ht="12.75">
      <c r="A157" s="5">
        <v>2020</v>
      </c>
      <c r="B157" s="26" t="s">
        <v>144</v>
      </c>
      <c r="C157" s="27">
        <v>758.6520461690254</v>
      </c>
      <c r="D157" s="27">
        <v>672.5328440213458</v>
      </c>
      <c r="E157" s="27">
        <v>639.8232143990538</v>
      </c>
      <c r="F157" s="27">
        <v>346.46672194039013</v>
      </c>
      <c r="G157" s="27">
        <v>583.1512768513593</v>
      </c>
      <c r="H157" s="27">
        <v>728.0724170434557</v>
      </c>
      <c r="I157" s="27">
        <v>546.1259176599993</v>
      </c>
      <c r="J157" s="27">
        <v>326.95488323611613</v>
      </c>
      <c r="K157" s="27">
        <v>596.9284338549724</v>
      </c>
      <c r="L157" s="27">
        <v>186.09977524151628</v>
      </c>
      <c r="M157" s="27">
        <v>590.4689613403343</v>
      </c>
      <c r="N157" s="27">
        <v>717.6687704093932</v>
      </c>
      <c r="O157" s="27">
        <v>563.8992990881214</v>
      </c>
      <c r="P157" s="28">
        <f>O157/O155*100-100</f>
        <v>2.2250955110449553</v>
      </c>
      <c r="Q157" s="28">
        <f aca="true" t="shared" si="19" ref="Q157:Q162">O157/O144*100-100</f>
        <v>473.33441807712927</v>
      </c>
      <c r="S157" s="28"/>
      <c r="T157" s="59"/>
    </row>
    <row r="158" spans="2:20" ht="12.75">
      <c r="B158" s="26" t="s">
        <v>129</v>
      </c>
      <c r="C158" s="27">
        <v>810.2901805702152</v>
      </c>
      <c r="D158" s="27">
        <v>729.5652622844249</v>
      </c>
      <c r="E158" s="27">
        <v>703.8925295274175</v>
      </c>
      <c r="F158" s="27">
        <v>354.34216142838875</v>
      </c>
      <c r="G158" s="27">
        <v>623.9497712982885</v>
      </c>
      <c r="H158" s="27">
        <v>885.0373485344318</v>
      </c>
      <c r="I158" s="27">
        <v>598.6411129843677</v>
      </c>
      <c r="J158" s="27">
        <v>1046.384436753178</v>
      </c>
      <c r="K158" s="27">
        <v>704.1179526805269</v>
      </c>
      <c r="L158" s="27">
        <v>362.80242441539826</v>
      </c>
      <c r="M158" s="27">
        <v>607.7201651344881</v>
      </c>
      <c r="N158" s="27">
        <v>939.1495478476934</v>
      </c>
      <c r="O158" s="27">
        <v>640.1628859854198</v>
      </c>
      <c r="P158" s="28">
        <f aca="true" t="shared" si="20" ref="P158:P163">O158/O157*100-100</f>
        <v>13.524327308195595</v>
      </c>
      <c r="Q158" s="28">
        <f t="shared" si="19"/>
        <v>540.1628859854198</v>
      </c>
      <c r="S158" s="28"/>
      <c r="T158" s="59"/>
    </row>
    <row r="159" spans="2:20" ht="12.75">
      <c r="B159" s="26" t="s">
        <v>132</v>
      </c>
      <c r="C159" s="27">
        <v>953.5948127992463</v>
      </c>
      <c r="D159" s="27">
        <v>939.3589323555607</v>
      </c>
      <c r="E159" s="27">
        <v>965.1535954716705</v>
      </c>
      <c r="F159" s="27">
        <v>556.8452509586385</v>
      </c>
      <c r="G159" s="27">
        <v>807.1164053483042</v>
      </c>
      <c r="H159" s="27">
        <v>1126.4828745808047</v>
      </c>
      <c r="I159" s="27">
        <v>706.989269064343</v>
      </c>
      <c r="J159" s="27">
        <v>1090.9904393051934</v>
      </c>
      <c r="K159" s="27">
        <v>1118.1141203737836</v>
      </c>
      <c r="L159" s="27">
        <v>365.1915474119075</v>
      </c>
      <c r="M159" s="27">
        <v>713.9639173279979</v>
      </c>
      <c r="N159" s="27">
        <v>1152.0839378461046</v>
      </c>
      <c r="O159" s="27">
        <v>810.4019921753983</v>
      </c>
      <c r="P159" s="28">
        <f t="shared" si="20"/>
        <v>26.59309215152716</v>
      </c>
      <c r="Q159" s="28">
        <f t="shared" si="19"/>
        <v>676.391086133654</v>
      </c>
      <c r="S159" s="28"/>
      <c r="T159" s="59"/>
    </row>
    <row r="160" spans="2:20" ht="12.75">
      <c r="B160" s="26" t="s">
        <v>136</v>
      </c>
      <c r="C160" s="27">
        <v>1224.126609581358</v>
      </c>
      <c r="D160" s="27">
        <v>1185.5996294642966</v>
      </c>
      <c r="E160" s="27">
        <v>1095.1134210132686</v>
      </c>
      <c r="F160" s="27">
        <v>573.7619285318632</v>
      </c>
      <c r="G160" s="27">
        <v>1001.292791495043</v>
      </c>
      <c r="H160" s="27">
        <v>1408.8853146868198</v>
      </c>
      <c r="I160" s="27">
        <v>769.6891519439782</v>
      </c>
      <c r="J160" s="27">
        <v>1124.3133226498796</v>
      </c>
      <c r="K160" s="27">
        <v>1223.422875779039</v>
      </c>
      <c r="L160" s="27">
        <v>369.3401747238356</v>
      </c>
      <c r="M160" s="27">
        <v>864.5319277441857</v>
      </c>
      <c r="N160" s="27">
        <v>1326.3161690248123</v>
      </c>
      <c r="O160" s="27">
        <v>953.3647103381995</v>
      </c>
      <c r="P160" s="28">
        <f t="shared" si="20"/>
        <v>17.6409633173581</v>
      </c>
      <c r="Q160" s="28">
        <f t="shared" si="19"/>
        <v>765.5721332006427</v>
      </c>
      <c r="S160" s="28"/>
      <c r="T160" s="59"/>
    </row>
    <row r="161" spans="2:20" ht="12.75">
      <c r="B161" s="26" t="s">
        <v>137</v>
      </c>
      <c r="C161" s="27">
        <v>1404.3423357047036</v>
      </c>
      <c r="D161" s="27">
        <v>1528.2409249559416</v>
      </c>
      <c r="E161" s="27">
        <v>1303.0655510545341</v>
      </c>
      <c r="F161" s="27">
        <v>593.3887435485061</v>
      </c>
      <c r="G161" s="27">
        <v>1215.162586765447</v>
      </c>
      <c r="H161" s="27">
        <v>1666.6996159269959</v>
      </c>
      <c r="I161" s="27">
        <v>946.4728402151267</v>
      </c>
      <c r="J161" s="27">
        <v>1171.8130890899988</v>
      </c>
      <c r="K161" s="27">
        <v>1346.2387084916836</v>
      </c>
      <c r="L161" s="27">
        <v>369.4245745655246</v>
      </c>
      <c r="M161" s="27">
        <v>1121.217790549597</v>
      </c>
      <c r="N161" s="27">
        <v>1635.5000039853007</v>
      </c>
      <c r="O161" s="27">
        <v>1097.6515101868936</v>
      </c>
      <c r="P161" s="28">
        <f t="shared" si="20"/>
        <v>15.134480884813655</v>
      </c>
      <c r="Q161" s="28">
        <f t="shared" si="19"/>
        <v>785.549480482182</v>
      </c>
      <c r="S161" s="28"/>
      <c r="T161" s="59"/>
    </row>
    <row r="162" spans="2:20" ht="12.75">
      <c r="B162" s="26" t="s">
        <v>138</v>
      </c>
      <c r="C162" s="27">
        <v>1934.2597542436718</v>
      </c>
      <c r="D162" s="27">
        <v>2066.960443441134</v>
      </c>
      <c r="E162" s="27">
        <v>1939.5220157007975</v>
      </c>
      <c r="F162" s="27">
        <v>638.0227826606042</v>
      </c>
      <c r="G162" s="27">
        <v>1679.5098787961058</v>
      </c>
      <c r="H162" s="27">
        <v>2396.2335204632677</v>
      </c>
      <c r="I162" s="27">
        <v>1253.8951122400722</v>
      </c>
      <c r="J162" s="27">
        <v>1444.1740493849818</v>
      </c>
      <c r="K162" s="27">
        <v>1877.4248502534517</v>
      </c>
      <c r="L162" s="27">
        <v>372.6370624431702</v>
      </c>
      <c r="M162" s="27">
        <v>1485.1374548948243</v>
      </c>
      <c r="N162" s="27">
        <v>2118.1347213599824</v>
      </c>
      <c r="O162" s="27">
        <v>1445.2113994981155</v>
      </c>
      <c r="P162" s="28">
        <f t="shared" si="20"/>
        <v>31.663955826202425</v>
      </c>
      <c r="Q162" s="28">
        <f t="shared" si="19"/>
        <v>737.2576782736976</v>
      </c>
      <c r="S162" s="28"/>
      <c r="T162" s="59"/>
    </row>
    <row r="163" spans="2:20" ht="12.75">
      <c r="B163" s="26" t="s">
        <v>139</v>
      </c>
      <c r="C163" s="27">
        <v>2669.102419936721</v>
      </c>
      <c r="D163" s="27">
        <v>2755.1671676953965</v>
      </c>
      <c r="E163" s="27">
        <v>2636.414728528802</v>
      </c>
      <c r="F163" s="27">
        <v>715.0194646880136</v>
      </c>
      <c r="G163" s="27">
        <v>2224.5384827939774</v>
      </c>
      <c r="H163" s="27">
        <v>3051.616717671914</v>
      </c>
      <c r="I163" s="27">
        <v>1889.007959965203</v>
      </c>
      <c r="J163" s="27">
        <v>3161.1228591993786</v>
      </c>
      <c r="K163" s="27">
        <v>2199.0079346235366</v>
      </c>
      <c r="L163" s="27">
        <v>376.8843109781434</v>
      </c>
      <c r="M163" s="27">
        <v>2047.0944222667538</v>
      </c>
      <c r="N163" s="27">
        <v>2854.664081663705</v>
      </c>
      <c r="O163" s="27">
        <v>1958.7164585565165</v>
      </c>
      <c r="P163" s="28">
        <f t="shared" si="20"/>
        <v>35.53148413005377</v>
      </c>
      <c r="Q163" s="28">
        <f aca="true" t="shared" si="21" ref="Q163:Q168">O163/O150*100-100</f>
        <v>837.5266140455194</v>
      </c>
      <c r="S163" s="28"/>
      <c r="T163" s="59"/>
    </row>
    <row r="164" spans="2:17" ht="12.75">
      <c r="B164" s="26" t="s">
        <v>140</v>
      </c>
      <c r="C164" s="7">
        <v>2837.279379795826</v>
      </c>
      <c r="D164" s="7">
        <v>3022.6464668227704</v>
      </c>
      <c r="E164" s="7">
        <v>2834.5645510756094</v>
      </c>
      <c r="F164" s="7">
        <v>735.2017778202916</v>
      </c>
      <c r="G164" s="7">
        <v>2398.6623177940205</v>
      </c>
      <c r="H164" s="7">
        <v>3265.8029366570254</v>
      </c>
      <c r="I164" s="7">
        <v>2097.1250897529085</v>
      </c>
      <c r="J164" s="7">
        <v>3779.684220408915</v>
      </c>
      <c r="K164" s="7">
        <v>2369.4339792939963</v>
      </c>
      <c r="L164" s="7">
        <v>677.8746405823941</v>
      </c>
      <c r="M164" s="7">
        <v>2219.1236971715184</v>
      </c>
      <c r="N164" s="7">
        <v>3174.0243723847466</v>
      </c>
      <c r="O164" s="7">
        <v>2123.9679713530845</v>
      </c>
      <c r="P164" s="28">
        <f>O164/O163*100-100</f>
        <v>8.436724574130068</v>
      </c>
      <c r="Q164" s="28">
        <f t="shared" si="21"/>
        <v>761.0242561101608</v>
      </c>
    </row>
    <row r="165" spans="2:17" ht="12.75">
      <c r="B165" s="26" t="s">
        <v>141</v>
      </c>
      <c r="C165" s="7">
        <v>2896.3009318587906</v>
      </c>
      <c r="D165" s="7">
        <v>3099.007417981599</v>
      </c>
      <c r="E165" s="7">
        <v>2882.9353553360297</v>
      </c>
      <c r="F165" s="7">
        <v>757.3135209636155</v>
      </c>
      <c r="G165" s="7">
        <v>2435.2232703362115</v>
      </c>
      <c r="H165" s="7">
        <v>3350.4034758462344</v>
      </c>
      <c r="I165" s="7">
        <v>2132.571408533629</v>
      </c>
      <c r="J165" s="7">
        <v>4529.569570010644</v>
      </c>
      <c r="K165" s="7">
        <v>2506.6648818610265</v>
      </c>
      <c r="L165" s="7">
        <v>836.6313847166408</v>
      </c>
      <c r="M165" s="7">
        <v>2226.41227726951</v>
      </c>
      <c r="N165" s="7">
        <v>3404.3489662983443</v>
      </c>
      <c r="O165" s="7">
        <v>2205.2436432334002</v>
      </c>
      <c r="P165" s="28">
        <f>O165/O164*100-100</f>
        <v>3.8265959268933187</v>
      </c>
      <c r="Q165" s="28">
        <f t="shared" si="21"/>
        <v>659.4029341585326</v>
      </c>
    </row>
    <row r="166" spans="2:17" ht="12.75">
      <c r="B166" s="26" t="s">
        <v>142</v>
      </c>
      <c r="C166" s="7">
        <v>2983.2212686943008</v>
      </c>
      <c r="D166" s="7">
        <v>3274.90639944523</v>
      </c>
      <c r="E166" s="7">
        <v>2955.1795196916532</v>
      </c>
      <c r="F166" s="7">
        <v>874.1206904249722</v>
      </c>
      <c r="G166" s="7">
        <v>2458.3603286330467</v>
      </c>
      <c r="H166" s="7">
        <v>3387.806559427098</v>
      </c>
      <c r="I166" s="7">
        <v>2197.0769081568806</v>
      </c>
      <c r="J166" s="7">
        <v>4700.935300908658</v>
      </c>
      <c r="K166" s="7">
        <v>2546.590473871279</v>
      </c>
      <c r="L166" s="7">
        <v>877.6698783229965</v>
      </c>
      <c r="M166" s="7">
        <v>2320.4272376386084</v>
      </c>
      <c r="N166" s="7">
        <v>3556.027561802685</v>
      </c>
      <c r="O166" s="7">
        <v>2301.666922042851</v>
      </c>
      <c r="P166" s="28">
        <f>O166/O165*100-100</f>
        <v>4.372454676621217</v>
      </c>
      <c r="Q166" s="28">
        <f t="shared" si="21"/>
        <v>471.2505405536177</v>
      </c>
    </row>
    <row r="167" spans="2:17" ht="12.75">
      <c r="B167" s="26" t="s">
        <v>143</v>
      </c>
      <c r="C167" s="7">
        <v>3099.9222716754753</v>
      </c>
      <c r="D167" s="7">
        <v>3396.0616373679745</v>
      </c>
      <c r="E167" s="7">
        <v>3065.3967379323735</v>
      </c>
      <c r="F167" s="7">
        <v>903.4328846298248</v>
      </c>
      <c r="G167" s="7">
        <v>2507.957704209258</v>
      </c>
      <c r="H167" s="7">
        <v>3410.0762072944735</v>
      </c>
      <c r="I167" s="7">
        <v>2276.1203161687727</v>
      </c>
      <c r="J167" s="7">
        <v>4719.0952454455755</v>
      </c>
      <c r="K167" s="7">
        <v>2590.871952521858</v>
      </c>
      <c r="L167" s="7">
        <v>883.9112568203868</v>
      </c>
      <c r="M167" s="7">
        <v>2421.4900171048653</v>
      </c>
      <c r="N167" s="7">
        <v>3630.247375644037</v>
      </c>
      <c r="O167" s="7">
        <v>2374.238322898153</v>
      </c>
      <c r="P167" s="28">
        <f>O167/O166*100-100</f>
        <v>3.152993170310282</v>
      </c>
      <c r="Q167" s="28">
        <f t="shared" si="21"/>
        <v>401.66003275054607</v>
      </c>
    </row>
    <row r="168" spans="2:17" ht="12.75">
      <c r="B168" s="26" t="s">
        <v>124</v>
      </c>
      <c r="C168" s="7">
        <v>3302.510828467297</v>
      </c>
      <c r="D168" s="7">
        <v>3551.760557411342</v>
      </c>
      <c r="E168" s="7">
        <v>3159.828954034351</v>
      </c>
      <c r="F168" s="7">
        <v>908.0979784526575</v>
      </c>
      <c r="G168" s="7">
        <v>2589.612645094891</v>
      </c>
      <c r="H168" s="7">
        <v>3468.979871119357</v>
      </c>
      <c r="I168" s="7">
        <v>2358.3018152633117</v>
      </c>
      <c r="J168" s="7">
        <v>4774.19302310931</v>
      </c>
      <c r="K168" s="7">
        <v>2623.450982653825</v>
      </c>
      <c r="L168" s="7">
        <v>885.5153662290833</v>
      </c>
      <c r="M168" s="7">
        <v>2472.7632567864734</v>
      </c>
      <c r="N168" s="7">
        <v>3768.7986259647237</v>
      </c>
      <c r="O168" s="7">
        <v>2474.510616652682</v>
      </c>
      <c r="P168" s="28">
        <f>O168/O167*100-100</f>
        <v>4.223345768934024</v>
      </c>
      <c r="Q168" s="28">
        <f t="shared" si="21"/>
        <v>348.5855622439516</v>
      </c>
    </row>
    <row r="169" spans="2:17" ht="12.75">
      <c r="B169" s="26"/>
      <c r="Q169" s="28"/>
    </row>
    <row r="170" spans="1:17" ht="12.75">
      <c r="A170" s="5">
        <v>2021</v>
      </c>
      <c r="B170" s="26" t="s">
        <v>125</v>
      </c>
      <c r="C170" s="7">
        <v>3561.35309910761</v>
      </c>
      <c r="D170" s="7">
        <v>3709.2348247072814</v>
      </c>
      <c r="E170" s="7">
        <v>3196.258977181109</v>
      </c>
      <c r="F170" s="7">
        <v>952.017649771839</v>
      </c>
      <c r="G170" s="7">
        <v>2676.3595294431198</v>
      </c>
      <c r="H170" s="7">
        <v>3749.2745747276535</v>
      </c>
      <c r="I170" s="7">
        <v>2449.57691822787</v>
      </c>
      <c r="J170" s="7">
        <v>4808.2240120521055</v>
      </c>
      <c r="K170" s="7">
        <v>2668.6441769763483</v>
      </c>
      <c r="L170" s="7">
        <v>886.0204004242577</v>
      </c>
      <c r="M170" s="7">
        <v>2682.4235028080293</v>
      </c>
      <c r="N170" s="7">
        <v>3944.6592763715844</v>
      </c>
      <c r="O170" s="7">
        <v>2608.790107864302</v>
      </c>
      <c r="P170" s="28">
        <f>O170/O168*100-100</f>
        <v>5.426506975074631</v>
      </c>
      <c r="Q170" s="28">
        <f aca="true" t="shared" si="22" ref="Q170:Q175">O170/O157*100-100</f>
        <v>362.6340398157903</v>
      </c>
    </row>
    <row r="171" spans="2:17" ht="12.75">
      <c r="B171" s="26" t="s">
        <v>129</v>
      </c>
      <c r="C171" s="7">
        <v>3718.889503594638</v>
      </c>
      <c r="D171" s="7">
        <v>3830.5276309173787</v>
      </c>
      <c r="E171" s="7">
        <v>3226.3707982208307</v>
      </c>
      <c r="F171" s="7">
        <v>982.5778348446984</v>
      </c>
      <c r="G171" s="7">
        <v>2723.643127484743</v>
      </c>
      <c r="H171" s="7">
        <v>3842.398349832398</v>
      </c>
      <c r="I171" s="7">
        <v>2553.0060765584985</v>
      </c>
      <c r="J171" s="7">
        <v>4808.485838148035</v>
      </c>
      <c r="K171" s="7">
        <v>2655.0432666419265</v>
      </c>
      <c r="L171" s="7">
        <v>887.1367830454049</v>
      </c>
      <c r="M171" s="7">
        <v>2734.5797011546797</v>
      </c>
      <c r="N171" s="7">
        <v>4134.572474937143</v>
      </c>
      <c r="O171" s="7">
        <v>2698.888020590956</v>
      </c>
      <c r="P171" s="28">
        <f aca="true" t="shared" si="23" ref="P171:P176">O171/O170*100-100</f>
        <v>3.4536282721653038</v>
      </c>
      <c r="Q171" s="28">
        <f t="shared" si="22"/>
        <v>321.5939536133034</v>
      </c>
    </row>
    <row r="172" spans="2:19" ht="12.75">
      <c r="B172" s="26" t="s">
        <v>132</v>
      </c>
      <c r="C172" s="7">
        <v>3812.5203393357438</v>
      </c>
      <c r="D172" s="7">
        <v>3886.014609996447</v>
      </c>
      <c r="E172" s="7">
        <v>3244.633036974854</v>
      </c>
      <c r="F172" s="7">
        <v>998.4215845836056</v>
      </c>
      <c r="G172" s="7">
        <v>2763.0394370379604</v>
      </c>
      <c r="H172" s="7">
        <v>3983.835312419953</v>
      </c>
      <c r="I172" s="7">
        <v>2586.696923842814</v>
      </c>
      <c r="J172" s="7">
        <v>5052.904454897814</v>
      </c>
      <c r="K172" s="7">
        <v>2686.342418415833</v>
      </c>
      <c r="L172" s="7">
        <v>891.8903022519452</v>
      </c>
      <c r="M172" s="7">
        <v>2830.1816658452576</v>
      </c>
      <c r="N172" s="7">
        <v>4264.351302525339</v>
      </c>
      <c r="O172" s="7">
        <v>2759.832421634726</v>
      </c>
      <c r="P172" s="28">
        <f t="shared" si="23"/>
        <v>2.258130036474256</v>
      </c>
      <c r="Q172" s="28">
        <f t="shared" si="22"/>
        <v>240.5510411229845</v>
      </c>
      <c r="S172" s="59"/>
    </row>
    <row r="173" spans="2:17" ht="12.75">
      <c r="B173" s="26" t="s">
        <v>136</v>
      </c>
      <c r="C173" s="7">
        <v>3875.55452094407</v>
      </c>
      <c r="D173" s="7">
        <v>3925.726244076696</v>
      </c>
      <c r="E173" s="7">
        <v>3299.878427542081</v>
      </c>
      <c r="F173" s="7">
        <v>1009.8544059239631</v>
      </c>
      <c r="G173" s="7">
        <v>2791.8641653746668</v>
      </c>
      <c r="H173" s="7">
        <v>4022.0022876815415</v>
      </c>
      <c r="I173" s="7">
        <v>2610.4727687244545</v>
      </c>
      <c r="J173" s="7">
        <v>5054.377922065365</v>
      </c>
      <c r="K173" s="7">
        <v>2708.3239631355573</v>
      </c>
      <c r="L173" s="7">
        <v>1036.5804909779397</v>
      </c>
      <c r="M173" s="7">
        <v>2929.077243579272</v>
      </c>
      <c r="N173" s="7">
        <v>4336.754981545229</v>
      </c>
      <c r="O173" s="7">
        <v>2803.5720389141097</v>
      </c>
      <c r="P173" s="28">
        <f t="shared" si="23"/>
        <v>1.5848649699345003</v>
      </c>
      <c r="Q173" s="28">
        <f t="shared" si="22"/>
        <v>194.07130435104546</v>
      </c>
    </row>
    <row r="174" spans="2:17" ht="12.75">
      <c r="B174" s="26" t="s">
        <v>137</v>
      </c>
      <c r="C174" s="7">
        <v>3912.56347346534</v>
      </c>
      <c r="D174" s="7">
        <v>4004.7430387299332</v>
      </c>
      <c r="E174" s="7">
        <v>3341.022710924835</v>
      </c>
      <c r="F174" s="7">
        <v>1019.6004712732258</v>
      </c>
      <c r="G174" s="7">
        <v>2941.3171188121414</v>
      </c>
      <c r="H174" s="7">
        <v>4138.958241310512</v>
      </c>
      <c r="I174" s="7">
        <v>2662.3852458815327</v>
      </c>
      <c r="J174" s="7">
        <v>5072.156999326184</v>
      </c>
      <c r="K174" s="7">
        <v>3226.383506539249</v>
      </c>
      <c r="L174" s="7">
        <v>1036.5804909779397</v>
      </c>
      <c r="M174" s="7">
        <v>3636.2743090624053</v>
      </c>
      <c r="N174" s="7">
        <v>4608.256855662536</v>
      </c>
      <c r="O174" s="7">
        <v>2874.84748509922</v>
      </c>
      <c r="P174" s="28">
        <f t="shared" si="23"/>
        <v>2.5423083550482772</v>
      </c>
      <c r="Q174" s="28">
        <f t="shared" si="22"/>
        <v>161.90894454376775</v>
      </c>
    </row>
    <row r="175" spans="2:17" ht="12.75">
      <c r="B175" s="26" t="s">
        <v>138</v>
      </c>
      <c r="C175" s="7">
        <v>4038.044580956687</v>
      </c>
      <c r="D175" s="7">
        <v>4115.4062454629475</v>
      </c>
      <c r="E175" s="7">
        <v>3442.9249891830927</v>
      </c>
      <c r="F175" s="7">
        <v>1118.6113647035763</v>
      </c>
      <c r="G175" s="7">
        <v>3069.513426275593</v>
      </c>
      <c r="H175" s="7">
        <v>4271.088270870774</v>
      </c>
      <c r="I175" s="7">
        <v>2752.7739219498176</v>
      </c>
      <c r="J175" s="7">
        <v>5151.98327194832</v>
      </c>
      <c r="K175" s="7">
        <v>3286.740360979848</v>
      </c>
      <c r="L175" s="7">
        <v>1094.6806195678105</v>
      </c>
      <c r="M175" s="7">
        <v>3703.1562218184413</v>
      </c>
      <c r="N175" s="7">
        <v>4796.792220237167</v>
      </c>
      <c r="O175" s="7">
        <v>2986.442841538458</v>
      </c>
      <c r="P175" s="28">
        <f t="shared" si="23"/>
        <v>3.8817835386974195</v>
      </c>
      <c r="Q175" s="28">
        <f t="shared" si="22"/>
        <v>106.64401364226524</v>
      </c>
    </row>
    <row r="176" spans="2:17" ht="12.75">
      <c r="B176" s="26" t="s">
        <v>139</v>
      </c>
      <c r="C176" s="7">
        <v>4139.438960794464</v>
      </c>
      <c r="D176" s="7">
        <v>4254.598705611709</v>
      </c>
      <c r="E176" s="7">
        <v>3518.89417626956</v>
      </c>
      <c r="F176" s="7">
        <v>1141.1427816989278</v>
      </c>
      <c r="G176" s="7">
        <v>3194.0940146420794</v>
      </c>
      <c r="H176" s="7">
        <v>4467.5464917958925</v>
      </c>
      <c r="I176" s="7">
        <v>2804.0890508498187</v>
      </c>
      <c r="J176" s="7">
        <v>5155.521491102345</v>
      </c>
      <c r="K176" s="7">
        <v>3355.4891497984627</v>
      </c>
      <c r="L176" s="7">
        <v>1101.1082861597502</v>
      </c>
      <c r="M176" s="7">
        <v>3876.077797266768</v>
      </c>
      <c r="N176" s="7">
        <v>4965.741750334596</v>
      </c>
      <c r="O176" s="7">
        <v>3062.934714195257</v>
      </c>
      <c r="P176" s="28">
        <f t="shared" si="23"/>
        <v>2.561303755520555</v>
      </c>
      <c r="Q176" s="28">
        <f>O176/O163*100-100</f>
        <v>56.37458401980746</v>
      </c>
    </row>
  </sheetData>
  <sheetProtection/>
  <printOptions/>
  <pageMargins left="0.7" right="0.7" top="0.75" bottom="0.75" header="0.3" footer="0.3"/>
  <pageSetup horizontalDpi="600" verticalDpi="600" orientation="landscape" paperSize="9" scale="75" r:id="rId1"/>
  <headerFooter>
    <oddFooter>&amp;CPage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181"/>
  <sheetViews>
    <sheetView workbookViewId="0" topLeftCell="A1">
      <pane xSplit="2" ySplit="3" topLeftCell="C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1" sqref="A31"/>
    </sheetView>
  </sheetViews>
  <sheetFormatPr defaultColWidth="9.140625" defaultRowHeight="15"/>
  <cols>
    <col min="1" max="1" width="29.57421875" style="38" customWidth="1"/>
    <col min="2" max="2" width="7.421875" style="50" customWidth="1"/>
    <col min="3" max="3" width="7.140625" style="50" customWidth="1"/>
    <col min="4" max="19" width="7.140625" style="50" hidden="1" customWidth="1"/>
    <col min="20" max="32" width="7.140625" style="50" customWidth="1"/>
    <col min="33" max="34" width="13.28125" style="77" customWidth="1"/>
    <col min="35" max="16384" width="9.140625" style="38" customWidth="1"/>
  </cols>
  <sheetData>
    <row r="1" spans="1:34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71"/>
      <c r="AH1" s="71"/>
    </row>
    <row r="2" spans="2:34" s="31" customFormat="1" ht="12.75" customHeight="1">
      <c r="B2" s="82" t="s">
        <v>126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83" t="s">
        <v>192</v>
      </c>
      <c r="AH2" s="83" t="s">
        <v>193</v>
      </c>
    </row>
    <row r="3" spans="2:34" s="31" customFormat="1" ht="22.5" customHeight="1">
      <c r="B3" s="82"/>
      <c r="C3" s="34">
        <v>43497</v>
      </c>
      <c r="D3" s="34">
        <v>43525</v>
      </c>
      <c r="E3" s="34">
        <v>43556</v>
      </c>
      <c r="F3" s="34">
        <v>43586</v>
      </c>
      <c r="G3" s="34">
        <v>43617</v>
      </c>
      <c r="H3" s="34">
        <v>43647</v>
      </c>
      <c r="I3" s="34">
        <v>43678</v>
      </c>
      <c r="J3" s="34">
        <v>43709</v>
      </c>
      <c r="K3" s="34">
        <v>43739</v>
      </c>
      <c r="L3" s="34">
        <v>43770</v>
      </c>
      <c r="M3" s="34">
        <v>43800</v>
      </c>
      <c r="N3" s="34">
        <v>43831</v>
      </c>
      <c r="O3" s="34">
        <v>43862</v>
      </c>
      <c r="P3" s="34">
        <v>43891</v>
      </c>
      <c r="Q3" s="34">
        <v>43922</v>
      </c>
      <c r="R3" s="34">
        <v>43952</v>
      </c>
      <c r="S3" s="34">
        <v>43983</v>
      </c>
      <c r="T3" s="34">
        <v>44013</v>
      </c>
      <c r="U3" s="34">
        <v>44044</v>
      </c>
      <c r="V3" s="34">
        <v>44075</v>
      </c>
      <c r="W3" s="34">
        <v>44105</v>
      </c>
      <c r="X3" s="34">
        <v>44136</v>
      </c>
      <c r="Y3" s="34">
        <v>44166</v>
      </c>
      <c r="Z3" s="34">
        <v>44197</v>
      </c>
      <c r="AA3" s="34">
        <v>44228</v>
      </c>
      <c r="AB3" s="34">
        <v>44256</v>
      </c>
      <c r="AC3" s="34">
        <v>44287</v>
      </c>
      <c r="AD3" s="34">
        <v>44317</v>
      </c>
      <c r="AE3" s="34">
        <v>44348</v>
      </c>
      <c r="AF3" s="34">
        <v>44378</v>
      </c>
      <c r="AG3" s="83"/>
      <c r="AH3" s="83"/>
    </row>
    <row r="4" spans="1:34" s="36" customFormat="1" ht="20.25" customHeight="1">
      <c r="A4" s="3" t="s">
        <v>0</v>
      </c>
      <c r="B4" s="35">
        <v>31.304130770747996</v>
      </c>
      <c r="C4" s="35">
        <v>100</v>
      </c>
      <c r="D4" s="35">
        <v>105.0960537909854</v>
      </c>
      <c r="E4" s="35">
        <v>113.34140532315563</v>
      </c>
      <c r="F4" s="35">
        <v>133.32331685465255</v>
      </c>
      <c r="G4" s="35">
        <v>206.7496324888407</v>
      </c>
      <c r="H4" s="35">
        <v>247.88965077981894</v>
      </c>
      <c r="I4" s="35">
        <v>293.872619254515</v>
      </c>
      <c r="J4" s="35">
        <v>351.32166114117393</v>
      </c>
      <c r="K4" s="35">
        <v>521.179009831171</v>
      </c>
      <c r="L4" s="35">
        <v>639.1358933778183</v>
      </c>
      <c r="M4" s="35">
        <v>739.8079952893211</v>
      </c>
      <c r="N4" s="35">
        <v>758.6520461690254</v>
      </c>
      <c r="O4" s="35">
        <v>810.2901805702152</v>
      </c>
      <c r="P4" s="35">
        <v>953.5948127992463</v>
      </c>
      <c r="Q4" s="35">
        <v>1224.126609581358</v>
      </c>
      <c r="R4" s="35">
        <v>1404.3423357047036</v>
      </c>
      <c r="S4" s="35">
        <v>1934.2597542436718</v>
      </c>
      <c r="T4" s="35">
        <v>2669.102419936721</v>
      </c>
      <c r="U4" s="35">
        <v>2837.279379795826</v>
      </c>
      <c r="V4" s="35">
        <v>2896.3009318587906</v>
      </c>
      <c r="W4" s="35">
        <v>2983.2212686943008</v>
      </c>
      <c r="X4" s="35">
        <v>3099.9222716754753</v>
      </c>
      <c r="Y4" s="35">
        <v>3302.510828467297</v>
      </c>
      <c r="Z4" s="35">
        <v>3561.35309910761</v>
      </c>
      <c r="AA4" s="35">
        <v>3718.889503594638</v>
      </c>
      <c r="AB4" s="35">
        <v>3812.5203393357438</v>
      </c>
      <c r="AC4" s="35">
        <v>3875.55452094407</v>
      </c>
      <c r="AD4" s="35">
        <v>3912.56347346534</v>
      </c>
      <c r="AE4" s="35">
        <v>4038.044580956687</v>
      </c>
      <c r="AF4" s="35">
        <v>4139.438960794464</v>
      </c>
      <c r="AG4" s="35">
        <f>AF4/AE4*100-100</f>
        <v>2.510977226847629</v>
      </c>
      <c r="AH4" s="35">
        <f>AF4/T4*100-100</f>
        <v>55.08730312764098</v>
      </c>
    </row>
    <row r="5" spans="1:34" s="36" customFormat="1" ht="15.75" customHeight="1">
      <c r="A5" s="3" t="s">
        <v>1</v>
      </c>
      <c r="B5" s="35">
        <v>30.33524415877226</v>
      </c>
      <c r="C5" s="35">
        <v>100</v>
      </c>
      <c r="D5" s="35">
        <v>105.0628533176767</v>
      </c>
      <c r="E5" s="35">
        <v>113.44586636170564</v>
      </c>
      <c r="F5" s="35">
        <v>133.69126528342233</v>
      </c>
      <c r="G5" s="35">
        <v>206.18902615624486</v>
      </c>
      <c r="H5" s="35">
        <v>247.34327755946654</v>
      </c>
      <c r="I5" s="35">
        <v>293.60668399808685</v>
      </c>
      <c r="J5" s="35">
        <v>351.98349025985834</v>
      </c>
      <c r="K5" s="35">
        <v>523.3817295765417</v>
      </c>
      <c r="L5" s="35">
        <v>642.0863369132669</v>
      </c>
      <c r="M5" s="35">
        <v>744.4790001348825</v>
      </c>
      <c r="N5" s="35">
        <v>763.5666039303009</v>
      </c>
      <c r="O5" s="35">
        <v>816.393371041707</v>
      </c>
      <c r="P5" s="35">
        <v>960.9435756909968</v>
      </c>
      <c r="Q5" s="35">
        <v>1231.129375596885</v>
      </c>
      <c r="R5" s="35">
        <v>1413.7045998942124</v>
      </c>
      <c r="S5" s="35">
        <v>1947.947653058847</v>
      </c>
      <c r="T5" s="35">
        <v>2688.7185404580496</v>
      </c>
      <c r="U5" s="35">
        <v>2856.63927111384</v>
      </c>
      <c r="V5" s="35">
        <v>2917.1028598198845</v>
      </c>
      <c r="W5" s="35">
        <v>3004.7994154005696</v>
      </c>
      <c r="X5" s="35">
        <v>3123.637329725729</v>
      </c>
      <c r="Y5" s="35">
        <v>3326.543499007617</v>
      </c>
      <c r="Z5" s="35">
        <v>3588.001751164002</v>
      </c>
      <c r="AA5" s="35">
        <v>3745.4700583170243</v>
      </c>
      <c r="AB5" s="35">
        <v>3838.47801542818</v>
      </c>
      <c r="AC5" s="35">
        <v>3902.570871569655</v>
      </c>
      <c r="AD5" s="35">
        <v>3939.717676703242</v>
      </c>
      <c r="AE5" s="35">
        <v>4066.016590306655</v>
      </c>
      <c r="AF5" s="35">
        <v>4168.432840468472</v>
      </c>
      <c r="AG5" s="35">
        <f aca="true" t="shared" si="0" ref="AG5:AG68">AF5/AE5*100-100</f>
        <v>2.5188350290054444</v>
      </c>
      <c r="AH5" s="35">
        <f aca="true" t="shared" si="1" ref="AH5:AH68">AF5/T5*100-100</f>
        <v>55.0341836731761</v>
      </c>
    </row>
    <row r="6" spans="1:34" ht="13.5">
      <c r="A6" s="1" t="s">
        <v>2</v>
      </c>
      <c r="B6" s="37">
        <v>8.719978492282953</v>
      </c>
      <c r="C6" s="37">
        <v>100</v>
      </c>
      <c r="D6" s="37">
        <v>101.37438219196937</v>
      </c>
      <c r="E6" s="37">
        <v>113.32065064208042</v>
      </c>
      <c r="F6" s="37">
        <v>138.4483052392492</v>
      </c>
      <c r="G6" s="37">
        <v>221.33405164689074</v>
      </c>
      <c r="H6" s="37">
        <v>267.1944530157458</v>
      </c>
      <c r="I6" s="37">
        <v>343.64754849537144</v>
      </c>
      <c r="J6" s="37">
        <v>428.803811801882</v>
      </c>
      <c r="K6" s="37">
        <v>599.0064711825285</v>
      </c>
      <c r="L6" s="37">
        <v>714.3346863351054</v>
      </c>
      <c r="M6" s="37">
        <v>838.744550364325</v>
      </c>
      <c r="N6" s="37">
        <v>851.2405815964114</v>
      </c>
      <c r="O6" s="37">
        <v>884.4502604982881</v>
      </c>
      <c r="P6" s="37">
        <v>1093.899960527621</v>
      </c>
      <c r="Q6" s="37">
        <v>1354.5481742063914</v>
      </c>
      <c r="R6" s="37">
        <v>1470.186258117622</v>
      </c>
      <c r="S6" s="37">
        <v>2103.58242481203</v>
      </c>
      <c r="T6" s="37">
        <v>2852.436131569507</v>
      </c>
      <c r="U6" s="37">
        <v>2986.8234009185794</v>
      </c>
      <c r="V6" s="37">
        <v>3057.413381741758</v>
      </c>
      <c r="W6" s="37">
        <v>3178.366718591511</v>
      </c>
      <c r="X6" s="37">
        <v>3215.7305215815604</v>
      </c>
      <c r="Y6" s="37">
        <v>3348.951130021607</v>
      </c>
      <c r="Z6" s="37">
        <v>3640.4517333596664</v>
      </c>
      <c r="AA6" s="37">
        <v>3838.3805679428974</v>
      </c>
      <c r="AB6" s="37">
        <v>3877.04926842343</v>
      </c>
      <c r="AC6" s="37">
        <v>3935.4255288235545</v>
      </c>
      <c r="AD6" s="37">
        <v>3940.137631339479</v>
      </c>
      <c r="AE6" s="37">
        <v>4054.0902552467483</v>
      </c>
      <c r="AF6" s="37">
        <v>4173.981950301865</v>
      </c>
      <c r="AG6" s="37">
        <f t="shared" si="0"/>
        <v>2.9573020704202406</v>
      </c>
      <c r="AH6" s="37">
        <f t="shared" si="1"/>
        <v>46.330426266378794</v>
      </c>
    </row>
    <row r="7" spans="1:34" ht="13.5">
      <c r="A7" s="1" t="s">
        <v>3</v>
      </c>
      <c r="B7" s="37">
        <v>5.794033208122786</v>
      </c>
      <c r="C7" s="37">
        <v>100</v>
      </c>
      <c r="D7" s="37">
        <v>99.78266565098478</v>
      </c>
      <c r="E7" s="37">
        <v>102.89346953875022</v>
      </c>
      <c r="F7" s="37">
        <v>115.69208104205333</v>
      </c>
      <c r="G7" s="37">
        <v>183.90949896585923</v>
      </c>
      <c r="H7" s="37">
        <v>215.82877406150956</v>
      </c>
      <c r="I7" s="37">
        <v>237.9275515522391</v>
      </c>
      <c r="J7" s="37">
        <v>290.6851103293585</v>
      </c>
      <c r="K7" s="37">
        <v>488.04490638675486</v>
      </c>
      <c r="L7" s="37">
        <v>585.830763102535</v>
      </c>
      <c r="M7" s="37">
        <v>692.3382723610346</v>
      </c>
      <c r="N7" s="37">
        <v>712.1997556611136</v>
      </c>
      <c r="O7" s="37">
        <v>721.123395330396</v>
      </c>
      <c r="P7" s="37">
        <v>806.8910202609526</v>
      </c>
      <c r="Q7" s="37">
        <v>1028.7227371727151</v>
      </c>
      <c r="R7" s="37">
        <v>1122.5746425981479</v>
      </c>
      <c r="S7" s="37">
        <v>1563.1922426369201</v>
      </c>
      <c r="T7" s="37">
        <v>2270.5961184202515</v>
      </c>
      <c r="U7" s="37">
        <v>2446.8170792927417</v>
      </c>
      <c r="V7" s="37">
        <v>2459.735985173574</v>
      </c>
      <c r="W7" s="37">
        <v>2535.1008204572113</v>
      </c>
      <c r="X7" s="37">
        <v>2820.559684163481</v>
      </c>
      <c r="Y7" s="37">
        <v>3081.526490701582</v>
      </c>
      <c r="Z7" s="37">
        <v>3299.7359000839733</v>
      </c>
      <c r="AA7" s="37">
        <v>3369.633975477774</v>
      </c>
      <c r="AB7" s="37">
        <v>3419.005340062353</v>
      </c>
      <c r="AC7" s="37">
        <v>3470.709170591071</v>
      </c>
      <c r="AD7" s="37">
        <v>3495.8152735542812</v>
      </c>
      <c r="AE7" s="37">
        <v>3616.067477608671</v>
      </c>
      <c r="AF7" s="37">
        <v>3710.694112024863</v>
      </c>
      <c r="AG7" s="37">
        <f t="shared" si="0"/>
        <v>2.616838181315373</v>
      </c>
      <c r="AH7" s="37">
        <f t="shared" si="1"/>
        <v>63.423784702254636</v>
      </c>
    </row>
    <row r="8" spans="1:34" ht="13.5" customHeight="1">
      <c r="A8" s="1" t="s">
        <v>4</v>
      </c>
      <c r="B8" s="37">
        <v>1.258256683855112</v>
      </c>
      <c r="C8" s="37">
        <v>100</v>
      </c>
      <c r="D8" s="37">
        <v>108.20247813361135</v>
      </c>
      <c r="E8" s="37">
        <v>117.06944203182627</v>
      </c>
      <c r="F8" s="37">
        <v>131.32245814483144</v>
      </c>
      <c r="G8" s="37">
        <v>187.3997072853488</v>
      </c>
      <c r="H8" s="37">
        <v>235.22010189711233</v>
      </c>
      <c r="I8" s="37">
        <v>254.7822743005674</v>
      </c>
      <c r="J8" s="37">
        <v>279.60727592810616</v>
      </c>
      <c r="K8" s="37">
        <v>398.3110017415219</v>
      </c>
      <c r="L8" s="37">
        <v>487.0943188518012</v>
      </c>
      <c r="M8" s="37">
        <v>535.2422404866643</v>
      </c>
      <c r="N8" s="37">
        <v>552.7076024090906</v>
      </c>
      <c r="O8" s="37">
        <v>572.4542220363143</v>
      </c>
      <c r="P8" s="37">
        <v>668.0060892250765</v>
      </c>
      <c r="Q8" s="37">
        <v>824.9490001442831</v>
      </c>
      <c r="R8" s="37">
        <v>937.0840554604512</v>
      </c>
      <c r="S8" s="37">
        <v>1297.435219911243</v>
      </c>
      <c r="T8" s="37">
        <v>1720.318197457785</v>
      </c>
      <c r="U8" s="37">
        <v>1878.4479706328027</v>
      </c>
      <c r="V8" s="37">
        <v>1935.2834405306028</v>
      </c>
      <c r="W8" s="37">
        <v>2048.4628627971674</v>
      </c>
      <c r="X8" s="37">
        <v>2173.8493568531153</v>
      </c>
      <c r="Y8" s="37">
        <v>2279.6643118122333</v>
      </c>
      <c r="Z8" s="37">
        <v>2333.2325626085512</v>
      </c>
      <c r="AA8" s="37">
        <v>2431.875660508344</v>
      </c>
      <c r="AB8" s="37">
        <v>2487.066654839836</v>
      </c>
      <c r="AC8" s="37">
        <v>2499.713209946849</v>
      </c>
      <c r="AD8" s="37">
        <v>2567.2644620983865</v>
      </c>
      <c r="AE8" s="37">
        <v>2615.1625169460954</v>
      </c>
      <c r="AF8" s="37">
        <v>2706.1935561919986</v>
      </c>
      <c r="AG8" s="37">
        <f t="shared" si="0"/>
        <v>3.4808941569033607</v>
      </c>
      <c r="AH8" s="37">
        <f t="shared" si="1"/>
        <v>57.307732964233</v>
      </c>
    </row>
    <row r="9" spans="1:34" ht="13.5">
      <c r="A9" s="1" t="s">
        <v>5</v>
      </c>
      <c r="B9" s="37">
        <v>1.6248951475015458</v>
      </c>
      <c r="C9" s="37">
        <v>100</v>
      </c>
      <c r="D9" s="37">
        <v>109.05570727545745</v>
      </c>
      <c r="E9" s="37">
        <v>113.30191875048386</v>
      </c>
      <c r="F9" s="37">
        <v>128.9274041896875</v>
      </c>
      <c r="G9" s="37">
        <v>198.03132270017528</v>
      </c>
      <c r="H9" s="37">
        <v>248.91809769823288</v>
      </c>
      <c r="I9" s="37">
        <v>293.32592916919646</v>
      </c>
      <c r="J9" s="37">
        <v>358.3486712744983</v>
      </c>
      <c r="K9" s="37">
        <v>571.6997390389472</v>
      </c>
      <c r="L9" s="37">
        <v>654.2061003344032</v>
      </c>
      <c r="M9" s="37">
        <v>696.0079031829157</v>
      </c>
      <c r="N9" s="37">
        <v>704.2252884589587</v>
      </c>
      <c r="O9" s="37">
        <v>768.4178143728889</v>
      </c>
      <c r="P9" s="37">
        <v>909.3765095338659</v>
      </c>
      <c r="Q9" s="37">
        <v>1214.09881166729</v>
      </c>
      <c r="R9" s="37">
        <v>1393.0192528922428</v>
      </c>
      <c r="S9" s="37">
        <v>1885.5068941580062</v>
      </c>
      <c r="T9" s="37">
        <v>2493.6723984725018</v>
      </c>
      <c r="U9" s="37">
        <v>2680.6210773133407</v>
      </c>
      <c r="V9" s="37">
        <v>2775.3826186593055</v>
      </c>
      <c r="W9" s="37">
        <v>2874.9834892436975</v>
      </c>
      <c r="X9" s="37">
        <v>3035.016820123456</v>
      </c>
      <c r="Y9" s="37">
        <v>3246.758191220624</v>
      </c>
      <c r="Z9" s="37">
        <v>3413.773487754697</v>
      </c>
      <c r="AA9" s="37">
        <v>3484.0054578565</v>
      </c>
      <c r="AB9" s="37">
        <v>3633.7648074202234</v>
      </c>
      <c r="AC9" s="37">
        <v>3739.2119689997094</v>
      </c>
      <c r="AD9" s="37">
        <v>3858.6627277335947</v>
      </c>
      <c r="AE9" s="37">
        <v>4011.944802049868</v>
      </c>
      <c r="AF9" s="37">
        <v>4109.0772340834055</v>
      </c>
      <c r="AG9" s="37">
        <f t="shared" si="0"/>
        <v>2.4210809676122267</v>
      </c>
      <c r="AH9" s="37">
        <f t="shared" si="1"/>
        <v>64.78015462658283</v>
      </c>
    </row>
    <row r="10" spans="1:34" ht="13.5">
      <c r="A10" s="1" t="s">
        <v>6</v>
      </c>
      <c r="B10" s="37">
        <v>1.9038541012645207</v>
      </c>
      <c r="C10" s="37">
        <v>100</v>
      </c>
      <c r="D10" s="37">
        <v>103.78765168575714</v>
      </c>
      <c r="E10" s="37">
        <v>115.55661931579981</v>
      </c>
      <c r="F10" s="37">
        <v>131.77853758783732</v>
      </c>
      <c r="G10" s="37">
        <v>238.1632235180026</v>
      </c>
      <c r="H10" s="37">
        <v>258.41829784388506</v>
      </c>
      <c r="I10" s="37">
        <v>271.47441034296696</v>
      </c>
      <c r="J10" s="37">
        <v>338.971012260674</v>
      </c>
      <c r="K10" s="37">
        <v>515.3898223730613</v>
      </c>
      <c r="L10" s="37">
        <v>636.9637014585517</v>
      </c>
      <c r="M10" s="37">
        <v>668.6215368488698</v>
      </c>
      <c r="N10" s="37">
        <v>677.606797988283</v>
      </c>
      <c r="O10" s="37">
        <v>727.7138651096967</v>
      </c>
      <c r="P10" s="37">
        <v>913.9875444690998</v>
      </c>
      <c r="Q10" s="37">
        <v>1281.2994142010893</v>
      </c>
      <c r="R10" s="37">
        <v>1442.037599427918</v>
      </c>
      <c r="S10" s="37">
        <v>1882.521387733941</v>
      </c>
      <c r="T10" s="37">
        <v>2362.4820462682555</v>
      </c>
      <c r="U10" s="37">
        <v>2455.5123427019066</v>
      </c>
      <c r="V10" s="37">
        <v>2505.520991391457</v>
      </c>
      <c r="W10" s="37">
        <v>2418.7762522571684</v>
      </c>
      <c r="X10" s="37">
        <v>2444.5461584771224</v>
      </c>
      <c r="Y10" s="37">
        <v>2628.7752944125364</v>
      </c>
      <c r="Z10" s="37">
        <v>2878.739039991979</v>
      </c>
      <c r="AA10" s="37">
        <v>2959.911048168637</v>
      </c>
      <c r="AB10" s="37">
        <v>3074.1196969942516</v>
      </c>
      <c r="AC10" s="37">
        <v>3190.134468688851</v>
      </c>
      <c r="AD10" s="37">
        <v>3251.529000805483</v>
      </c>
      <c r="AE10" s="37">
        <v>3547.9861099465697</v>
      </c>
      <c r="AF10" s="37">
        <v>3613.298226788627</v>
      </c>
      <c r="AG10" s="37">
        <f t="shared" si="0"/>
        <v>1.8408222247251302</v>
      </c>
      <c r="AH10" s="37">
        <f t="shared" si="1"/>
        <v>52.945002587263815</v>
      </c>
    </row>
    <row r="11" spans="1:34" ht="13.5" customHeight="1">
      <c r="A11" s="1" t="s">
        <v>7</v>
      </c>
      <c r="B11" s="37">
        <v>1.1525525237644099</v>
      </c>
      <c r="C11" s="37">
        <v>100</v>
      </c>
      <c r="D11" s="37">
        <v>104.72046050038861</v>
      </c>
      <c r="E11" s="37">
        <v>100.47438403015609</v>
      </c>
      <c r="F11" s="37">
        <v>116.3530838286837</v>
      </c>
      <c r="G11" s="37">
        <v>167.736111113405</v>
      </c>
      <c r="H11" s="37">
        <v>200.2431279049281</v>
      </c>
      <c r="I11" s="37">
        <v>264.6817871745488</v>
      </c>
      <c r="J11" s="37">
        <v>314.52917828119723</v>
      </c>
      <c r="K11" s="37">
        <v>445.63422664001206</v>
      </c>
      <c r="L11" s="37">
        <v>694.0844459746246</v>
      </c>
      <c r="M11" s="37">
        <v>881.3791137744703</v>
      </c>
      <c r="N11" s="37">
        <v>897.7573720316498</v>
      </c>
      <c r="O11" s="37">
        <v>1073.4926654216</v>
      </c>
      <c r="P11" s="37">
        <v>1260.8633281075477</v>
      </c>
      <c r="Q11" s="37">
        <v>1413.972766145843</v>
      </c>
      <c r="R11" s="37">
        <v>1681.9787776830958</v>
      </c>
      <c r="S11" s="37">
        <v>2116.5309021822586</v>
      </c>
      <c r="T11" s="37">
        <v>2850.473386001998</v>
      </c>
      <c r="U11" s="37">
        <v>3188.3661095002767</v>
      </c>
      <c r="V11" s="37">
        <v>3263.3898658108988</v>
      </c>
      <c r="W11" s="37">
        <v>3495.473165802382</v>
      </c>
      <c r="X11" s="37">
        <v>3978.015370523741</v>
      </c>
      <c r="Y11" s="37">
        <v>4367.732308058932</v>
      </c>
      <c r="Z11" s="37">
        <v>4801.831015904548</v>
      </c>
      <c r="AA11" s="37">
        <v>4911.636046559256</v>
      </c>
      <c r="AB11" s="37">
        <v>5042.3830792893605</v>
      </c>
      <c r="AC11" s="37">
        <v>4824.334976982114</v>
      </c>
      <c r="AD11" s="37">
        <v>4893.591576473665</v>
      </c>
      <c r="AE11" s="37">
        <v>5082.125101821671</v>
      </c>
      <c r="AF11" s="37">
        <v>5174.418172533473</v>
      </c>
      <c r="AG11" s="37">
        <f t="shared" si="0"/>
        <v>1.8160330346594549</v>
      </c>
      <c r="AH11" s="37">
        <f t="shared" si="1"/>
        <v>81.52838044178276</v>
      </c>
    </row>
    <row r="12" spans="1:34" ht="13.5">
      <c r="A12" s="1" t="s">
        <v>8</v>
      </c>
      <c r="B12" s="37">
        <v>7.814380917268673</v>
      </c>
      <c r="C12" s="37">
        <v>100</v>
      </c>
      <c r="D12" s="37">
        <v>113.5011979597083</v>
      </c>
      <c r="E12" s="37">
        <v>121.82984317418125</v>
      </c>
      <c r="F12" s="37">
        <v>147.68705435441103</v>
      </c>
      <c r="G12" s="37">
        <v>196.93132354918882</v>
      </c>
      <c r="H12" s="37">
        <v>249.6681488796618</v>
      </c>
      <c r="I12" s="37">
        <v>276.2230099794142</v>
      </c>
      <c r="J12" s="37">
        <v>310.16871838497815</v>
      </c>
      <c r="K12" s="37">
        <v>461.46213669340744</v>
      </c>
      <c r="L12" s="37">
        <v>604.8233719722289</v>
      </c>
      <c r="M12" s="37">
        <v>716.0153070072677</v>
      </c>
      <c r="N12" s="37">
        <v>748.4052223043374</v>
      </c>
      <c r="O12" s="37">
        <v>837.912839200943</v>
      </c>
      <c r="P12" s="37">
        <v>945.5850261991693</v>
      </c>
      <c r="Q12" s="37">
        <v>1199.81243976663</v>
      </c>
      <c r="R12" s="37">
        <v>1523.8212590687972</v>
      </c>
      <c r="S12" s="37">
        <v>2007.9935480670667</v>
      </c>
      <c r="T12" s="37">
        <v>2800.67713969222</v>
      </c>
      <c r="U12" s="37">
        <v>3000.9257686741744</v>
      </c>
      <c r="V12" s="37">
        <v>3089.2014893277637</v>
      </c>
      <c r="W12" s="37">
        <v>3176.534048274658</v>
      </c>
      <c r="X12" s="37">
        <v>3247.0292875404166</v>
      </c>
      <c r="Y12" s="37">
        <v>3510.26609217939</v>
      </c>
      <c r="Z12" s="37">
        <v>3850.6417350628476</v>
      </c>
      <c r="AA12" s="37">
        <v>4105.702678354525</v>
      </c>
      <c r="AB12" s="37">
        <v>4257.434872112116</v>
      </c>
      <c r="AC12" s="37">
        <v>4363.668903084861</v>
      </c>
      <c r="AD12" s="37">
        <v>4396.853553386333</v>
      </c>
      <c r="AE12" s="37">
        <v>4472.3832232409895</v>
      </c>
      <c r="AF12" s="37">
        <v>4572.066001220964</v>
      </c>
      <c r="AG12" s="37">
        <f t="shared" si="0"/>
        <v>2.2288514423801473</v>
      </c>
      <c r="AH12" s="37">
        <f t="shared" si="1"/>
        <v>63.24859215023301</v>
      </c>
    </row>
    <row r="13" spans="1:34" ht="13.5">
      <c r="A13" s="1" t="s">
        <v>9</v>
      </c>
      <c r="B13" s="37">
        <v>1.5617123994017545</v>
      </c>
      <c r="C13" s="37">
        <v>100</v>
      </c>
      <c r="D13" s="37">
        <v>99.06439390466444</v>
      </c>
      <c r="E13" s="37">
        <v>117.13170233095165</v>
      </c>
      <c r="F13" s="37">
        <v>130.70064999528654</v>
      </c>
      <c r="G13" s="37">
        <v>266.09339958710956</v>
      </c>
      <c r="H13" s="37">
        <v>270.77582095572205</v>
      </c>
      <c r="I13" s="37">
        <v>392.5788923419258</v>
      </c>
      <c r="J13" s="37">
        <v>464.80947122433884</v>
      </c>
      <c r="K13" s="37">
        <v>674.4366008178745</v>
      </c>
      <c r="L13" s="37">
        <v>742.5310109725458</v>
      </c>
      <c r="M13" s="37">
        <v>810.3400438919919</v>
      </c>
      <c r="N13" s="37">
        <v>827.7806478422928</v>
      </c>
      <c r="O13" s="37">
        <v>904.6207448547914</v>
      </c>
      <c r="P13" s="37">
        <v>1067.6650087464486</v>
      </c>
      <c r="Q13" s="37">
        <v>1678.6464611706936</v>
      </c>
      <c r="R13" s="37">
        <v>1883.053710130718</v>
      </c>
      <c r="S13" s="37">
        <v>2857.3651348738385</v>
      </c>
      <c r="T13" s="37">
        <v>4165.666231920397</v>
      </c>
      <c r="U13" s="37">
        <v>4292.951271522925</v>
      </c>
      <c r="V13" s="37">
        <v>4305.517735200649</v>
      </c>
      <c r="W13" s="37">
        <v>4355.341615243229</v>
      </c>
      <c r="X13" s="37">
        <v>4379.97290586763</v>
      </c>
      <c r="Y13" s="37">
        <v>4435.74359210415</v>
      </c>
      <c r="Z13" s="37">
        <v>4517.729825259107</v>
      </c>
      <c r="AA13" s="37">
        <v>4579.686347757933</v>
      </c>
      <c r="AB13" s="37">
        <v>4774.384721334717</v>
      </c>
      <c r="AC13" s="37">
        <v>4862.796599994312</v>
      </c>
      <c r="AD13" s="37">
        <v>4989.372233742449</v>
      </c>
      <c r="AE13" s="37">
        <v>5257.423750051101</v>
      </c>
      <c r="AF13" s="37">
        <v>5388.492003254443</v>
      </c>
      <c r="AG13" s="37">
        <f t="shared" si="0"/>
        <v>2.493012917249999</v>
      </c>
      <c r="AH13" s="37">
        <f t="shared" si="1"/>
        <v>29.354866742895922</v>
      </c>
    </row>
    <row r="14" spans="1:34" ht="13.5" customHeight="1">
      <c r="A14" s="1" t="s">
        <v>10</v>
      </c>
      <c r="B14" s="37">
        <v>0.5055806853105026</v>
      </c>
      <c r="C14" s="37">
        <v>100</v>
      </c>
      <c r="D14" s="37">
        <v>102.23126038092202</v>
      </c>
      <c r="E14" s="37">
        <v>108.63411677878563</v>
      </c>
      <c r="F14" s="37">
        <v>118.76723887572616</v>
      </c>
      <c r="G14" s="37">
        <v>198.58555530369088</v>
      </c>
      <c r="H14" s="37">
        <v>248.58394184013926</v>
      </c>
      <c r="I14" s="37">
        <v>278.39518271336453</v>
      </c>
      <c r="J14" s="37">
        <v>321.35562788609025</v>
      </c>
      <c r="K14" s="37">
        <v>477.7678678699093</v>
      </c>
      <c r="L14" s="37">
        <v>553.8956964411265</v>
      </c>
      <c r="M14" s="37">
        <v>602.7659956366165</v>
      </c>
      <c r="N14" s="37">
        <v>609.3481966653754</v>
      </c>
      <c r="O14" s="37">
        <v>638.3830108510907</v>
      </c>
      <c r="P14" s="37">
        <v>728.8618606578857</v>
      </c>
      <c r="Q14" s="37">
        <v>983.6318024876277</v>
      </c>
      <c r="R14" s="37">
        <v>1158.5454812525568</v>
      </c>
      <c r="S14" s="37">
        <v>1617.468308239893</v>
      </c>
      <c r="T14" s="37">
        <v>2260.791050778798</v>
      </c>
      <c r="U14" s="37">
        <v>2395.5576879489213</v>
      </c>
      <c r="V14" s="37">
        <v>2449.2930548765266</v>
      </c>
      <c r="W14" s="37">
        <v>2453.388377898211</v>
      </c>
      <c r="X14" s="37">
        <v>2478.7862094237735</v>
      </c>
      <c r="Y14" s="37">
        <v>2597.9205688171573</v>
      </c>
      <c r="Z14" s="37">
        <v>2642.1143007464893</v>
      </c>
      <c r="AA14" s="37">
        <v>2714.6592125346465</v>
      </c>
      <c r="AB14" s="37">
        <v>2769.044986188161</v>
      </c>
      <c r="AC14" s="37">
        <v>2790.0413977943426</v>
      </c>
      <c r="AD14" s="37">
        <v>2804.896136071106</v>
      </c>
      <c r="AE14" s="37">
        <v>2886.031514928066</v>
      </c>
      <c r="AF14" s="37">
        <v>2938.1719396534845</v>
      </c>
      <c r="AG14" s="37">
        <f t="shared" si="0"/>
        <v>1.8066477949295177</v>
      </c>
      <c r="AH14" s="37">
        <f t="shared" si="1"/>
        <v>29.962118287815343</v>
      </c>
    </row>
    <row r="15" spans="1:34" s="36" customFormat="1" ht="15.75" customHeight="1">
      <c r="A15" s="3" t="s">
        <v>11</v>
      </c>
      <c r="B15" s="35">
        <v>0.9688866119757371</v>
      </c>
      <c r="C15" s="35">
        <v>100</v>
      </c>
      <c r="D15" s="35">
        <v>106.13554019894866</v>
      </c>
      <c r="E15" s="35">
        <v>110.07079442779816</v>
      </c>
      <c r="F15" s="35">
        <v>121.80307776103287</v>
      </c>
      <c r="G15" s="35">
        <v>224.30187210702263</v>
      </c>
      <c r="H15" s="35">
        <v>264.99626040404166</v>
      </c>
      <c r="I15" s="35">
        <v>302.1988886388342</v>
      </c>
      <c r="J15" s="35">
        <v>330.60019832135384</v>
      </c>
      <c r="K15" s="35">
        <v>452.2132088145704</v>
      </c>
      <c r="L15" s="35">
        <v>546.7593201872902</v>
      </c>
      <c r="M15" s="35">
        <v>593.56170526373</v>
      </c>
      <c r="N15" s="35">
        <v>604.7802640864271</v>
      </c>
      <c r="O15" s="35">
        <v>619.2030390907152</v>
      </c>
      <c r="P15" s="35">
        <v>723.5095646074177</v>
      </c>
      <c r="Q15" s="35">
        <v>1004.8743108685301</v>
      </c>
      <c r="R15" s="35">
        <v>1111.215599761332</v>
      </c>
      <c r="S15" s="35">
        <v>1505.700057529326</v>
      </c>
      <c r="T15" s="35">
        <v>2054.9337462165104</v>
      </c>
      <c r="U15" s="35">
        <v>2231.133084904147</v>
      </c>
      <c r="V15" s="35">
        <v>2245.005356222532</v>
      </c>
      <c r="W15" s="35">
        <v>2307.6227613584488</v>
      </c>
      <c r="X15" s="35">
        <v>2357.418383912062</v>
      </c>
      <c r="Y15" s="35">
        <v>2550.0626889050377</v>
      </c>
      <c r="Z15" s="35">
        <v>2727.000186557423</v>
      </c>
      <c r="AA15" s="35">
        <v>2886.6686767066017</v>
      </c>
      <c r="AB15" s="35">
        <v>2999.8014594116676</v>
      </c>
      <c r="AC15" s="35">
        <v>3029.6891922500195</v>
      </c>
      <c r="AD15" s="35">
        <v>3062.382064230098</v>
      </c>
      <c r="AE15" s="35">
        <v>3162.258165132003</v>
      </c>
      <c r="AF15" s="35">
        <v>3231.65841336019</v>
      </c>
      <c r="AG15" s="35">
        <f t="shared" si="0"/>
        <v>2.194642075508412</v>
      </c>
      <c r="AH15" s="35">
        <f t="shared" si="1"/>
        <v>57.263387168089196</v>
      </c>
    </row>
    <row r="16" spans="1:34" ht="13.5">
      <c r="A16" s="1" t="s">
        <v>12</v>
      </c>
      <c r="B16" s="37">
        <v>0.21550405201739758</v>
      </c>
      <c r="C16" s="37">
        <v>100</v>
      </c>
      <c r="D16" s="37">
        <v>102.04104498395608</v>
      </c>
      <c r="E16" s="37">
        <v>112.55746759746475</v>
      </c>
      <c r="F16" s="37">
        <v>127.29118784265474</v>
      </c>
      <c r="G16" s="37">
        <v>212.25929497908757</v>
      </c>
      <c r="H16" s="37">
        <v>304.68359827978054</v>
      </c>
      <c r="I16" s="37">
        <v>368.6924905051195</v>
      </c>
      <c r="J16" s="37">
        <v>383.38080150654935</v>
      </c>
      <c r="K16" s="37">
        <v>481.642042638836</v>
      </c>
      <c r="L16" s="37">
        <v>558.4898568859235</v>
      </c>
      <c r="M16" s="37">
        <v>617.4256019062077</v>
      </c>
      <c r="N16" s="37">
        <v>628.2717310274475</v>
      </c>
      <c r="O16" s="37">
        <v>631.929569625775</v>
      </c>
      <c r="P16" s="37">
        <v>725.9775602725335</v>
      </c>
      <c r="Q16" s="37">
        <v>975.551939178717</v>
      </c>
      <c r="R16" s="37">
        <v>1117.4666104476732</v>
      </c>
      <c r="S16" s="37">
        <v>1604.0602123520546</v>
      </c>
      <c r="T16" s="37">
        <v>2304.014485975609</v>
      </c>
      <c r="U16" s="37">
        <v>2641.386455509373</v>
      </c>
      <c r="V16" s="37">
        <v>2673.269383683232</v>
      </c>
      <c r="W16" s="37">
        <v>2712.7323324657536</v>
      </c>
      <c r="X16" s="37">
        <v>2796.48588592906</v>
      </c>
      <c r="Y16" s="37">
        <v>2913.857781711785</v>
      </c>
      <c r="Z16" s="37">
        <v>3074.5296219674206</v>
      </c>
      <c r="AA16" s="37">
        <v>3201.545220742782</v>
      </c>
      <c r="AB16" s="37">
        <v>3265.0769102083527</v>
      </c>
      <c r="AC16" s="37">
        <v>3269.9697034086093</v>
      </c>
      <c r="AD16" s="37">
        <v>3302.3448272837118</v>
      </c>
      <c r="AE16" s="37">
        <v>3352.239207714868</v>
      </c>
      <c r="AF16" s="37">
        <v>3420.7888335980942</v>
      </c>
      <c r="AG16" s="37">
        <f t="shared" si="0"/>
        <v>2.0448906428117084</v>
      </c>
      <c r="AH16" s="37">
        <f t="shared" si="1"/>
        <v>48.47080408652897</v>
      </c>
    </row>
    <row r="17" spans="1:34" ht="13.5" customHeight="1">
      <c r="A17" s="1" t="s">
        <v>13</v>
      </c>
      <c r="B17" s="37">
        <v>0.7533825599583396</v>
      </c>
      <c r="C17" s="37">
        <v>100</v>
      </c>
      <c r="D17" s="37">
        <v>107.30676496136621</v>
      </c>
      <c r="E17" s="37">
        <v>109.35948496486645</v>
      </c>
      <c r="F17" s="37">
        <v>120.23321136994937</v>
      </c>
      <c r="G17" s="37">
        <v>227.74663484210043</v>
      </c>
      <c r="H17" s="37">
        <v>253.64375162486544</v>
      </c>
      <c r="I17" s="37">
        <v>283.1784846674329</v>
      </c>
      <c r="J17" s="37">
        <v>315.5023788882082</v>
      </c>
      <c r="K17" s="37">
        <v>443.795131104321</v>
      </c>
      <c r="L17" s="37">
        <v>543.4038161907098</v>
      </c>
      <c r="M17" s="37">
        <v>586.7354702316069</v>
      </c>
      <c r="N17" s="37">
        <v>598.0605620615985</v>
      </c>
      <c r="O17" s="37">
        <v>615.5626324179349</v>
      </c>
      <c r="P17" s="37">
        <v>722.8035978191458</v>
      </c>
      <c r="Q17" s="37">
        <v>1013.2619352306659</v>
      </c>
      <c r="R17" s="37">
        <v>1109.4275066945306</v>
      </c>
      <c r="S17" s="37">
        <v>1477.5642696202867</v>
      </c>
      <c r="T17" s="37">
        <v>1983.6845408983716</v>
      </c>
      <c r="U17" s="37">
        <v>2113.7806687238326</v>
      </c>
      <c r="V17" s="37">
        <v>2122.5010162545686</v>
      </c>
      <c r="W17" s="37">
        <v>2191.741721997142</v>
      </c>
      <c r="X17" s="37">
        <v>2231.8237248067962</v>
      </c>
      <c r="Y17" s="37">
        <v>2445.9995996184543</v>
      </c>
      <c r="Z17" s="37">
        <v>2627.5898663473104</v>
      </c>
      <c r="AA17" s="37">
        <v>2796.5986714641335</v>
      </c>
      <c r="AB17" s="37">
        <v>2923.919779126171</v>
      </c>
      <c r="AC17" s="37">
        <v>2960.9572803003302</v>
      </c>
      <c r="AD17" s="37">
        <v>2993.7410436917353</v>
      </c>
      <c r="AE17" s="37">
        <v>3107.914347450105</v>
      </c>
      <c r="AF17" s="37">
        <v>3177.5579150379617</v>
      </c>
      <c r="AG17" s="37">
        <f t="shared" si="0"/>
        <v>2.2408457827995107</v>
      </c>
      <c r="AH17" s="37">
        <f t="shared" si="1"/>
        <v>60.18463871271126</v>
      </c>
    </row>
    <row r="18" spans="1:34" s="36" customFormat="1" ht="13.5">
      <c r="A18" s="3" t="s">
        <v>14</v>
      </c>
      <c r="B18" s="35">
        <v>4.900016548039428</v>
      </c>
      <c r="C18" s="35">
        <v>100</v>
      </c>
      <c r="D18" s="35">
        <v>114.28521979735106</v>
      </c>
      <c r="E18" s="35">
        <v>128.05433448132342</v>
      </c>
      <c r="F18" s="35">
        <v>155.68102396683392</v>
      </c>
      <c r="G18" s="35">
        <v>219.41308307170078</v>
      </c>
      <c r="H18" s="35">
        <v>271.4543005046646</v>
      </c>
      <c r="I18" s="35">
        <v>320.56778752360395</v>
      </c>
      <c r="J18" s="35">
        <v>355.8768177580237</v>
      </c>
      <c r="K18" s="35">
        <v>508.18373347193756</v>
      </c>
      <c r="L18" s="35">
        <v>592.25469262275</v>
      </c>
      <c r="M18" s="35">
        <v>660.4269458684239</v>
      </c>
      <c r="N18" s="35">
        <v>672.5328440213458</v>
      </c>
      <c r="O18" s="35">
        <v>729.5652622844249</v>
      </c>
      <c r="P18" s="35">
        <v>939.3589323555607</v>
      </c>
      <c r="Q18" s="35">
        <v>1185.5996294642966</v>
      </c>
      <c r="R18" s="35">
        <v>1528.2409249559416</v>
      </c>
      <c r="S18" s="35">
        <v>2066.960443441134</v>
      </c>
      <c r="T18" s="35">
        <v>2755.1671676953965</v>
      </c>
      <c r="U18" s="35">
        <v>3022.6464668227704</v>
      </c>
      <c r="V18" s="35">
        <v>3099.007417981599</v>
      </c>
      <c r="W18" s="35">
        <v>3274.90639944523</v>
      </c>
      <c r="X18" s="35">
        <v>3396.0616373679745</v>
      </c>
      <c r="Y18" s="35">
        <v>3551.760557411342</v>
      </c>
      <c r="Z18" s="35">
        <v>3709.2348247072814</v>
      </c>
      <c r="AA18" s="35">
        <v>3830.5276309173787</v>
      </c>
      <c r="AB18" s="35">
        <v>3886.014609996447</v>
      </c>
      <c r="AC18" s="35">
        <v>3925.726244076696</v>
      </c>
      <c r="AD18" s="35">
        <v>4004.7430387299332</v>
      </c>
      <c r="AE18" s="35">
        <v>4115.4062454629475</v>
      </c>
      <c r="AF18" s="35">
        <v>4254.598705611709</v>
      </c>
      <c r="AG18" s="35">
        <f t="shared" si="0"/>
        <v>3.382228918523282</v>
      </c>
      <c r="AH18" s="35">
        <f t="shared" si="1"/>
        <v>54.42252490147578</v>
      </c>
    </row>
    <row r="19" spans="1:34" s="36" customFormat="1" ht="13.5">
      <c r="A19" s="3" t="s">
        <v>15</v>
      </c>
      <c r="B19" s="35">
        <v>3.4460300740736756</v>
      </c>
      <c r="C19" s="35">
        <v>100</v>
      </c>
      <c r="D19" s="35">
        <v>116.24269722944773</v>
      </c>
      <c r="E19" s="35">
        <v>131.86212885348908</v>
      </c>
      <c r="F19" s="35">
        <v>168.20477506890364</v>
      </c>
      <c r="G19" s="35">
        <v>246.99630548176856</v>
      </c>
      <c r="H19" s="35">
        <v>305.309860852761</v>
      </c>
      <c r="I19" s="35">
        <v>355.8561123848064</v>
      </c>
      <c r="J19" s="35">
        <v>396.83707439322814</v>
      </c>
      <c r="K19" s="35">
        <v>594.3665123151783</v>
      </c>
      <c r="L19" s="35">
        <v>692.6084120427408</v>
      </c>
      <c r="M19" s="35">
        <v>753.6486091734396</v>
      </c>
      <c r="N19" s="35">
        <v>766.9034872412232</v>
      </c>
      <c r="O19" s="35">
        <v>844.1734153587723</v>
      </c>
      <c r="P19" s="35">
        <v>1101.6591460451637</v>
      </c>
      <c r="Q19" s="35">
        <v>1411.9222826590812</v>
      </c>
      <c r="R19" s="35">
        <v>1838.9196406844887</v>
      </c>
      <c r="S19" s="35">
        <v>2469.907588262669</v>
      </c>
      <c r="T19" s="35">
        <v>3220.02191343316</v>
      </c>
      <c r="U19" s="35">
        <v>3529.5973968637686</v>
      </c>
      <c r="V19" s="35">
        <v>3608.534742719095</v>
      </c>
      <c r="W19" s="35">
        <v>3837.7353614623216</v>
      </c>
      <c r="X19" s="35">
        <v>3980.8588697299983</v>
      </c>
      <c r="Y19" s="35">
        <v>4162.416833481931</v>
      </c>
      <c r="Z19" s="35">
        <v>4362.52437116025</v>
      </c>
      <c r="AA19" s="35">
        <v>4526.682924227217</v>
      </c>
      <c r="AB19" s="35">
        <v>4592.734414887613</v>
      </c>
      <c r="AC19" s="35">
        <v>4629.465256981764</v>
      </c>
      <c r="AD19" s="35">
        <v>4730.915101615142</v>
      </c>
      <c r="AE19" s="35">
        <v>4859.178768925891</v>
      </c>
      <c r="AF19" s="35">
        <v>4966.351007246639</v>
      </c>
      <c r="AG19" s="35">
        <f t="shared" si="0"/>
        <v>2.205562779581328</v>
      </c>
      <c r="AH19" s="35">
        <f t="shared" si="1"/>
        <v>54.233453708132004</v>
      </c>
    </row>
    <row r="20" spans="1:34" ht="13.5" customHeight="1">
      <c r="A20" s="1" t="s">
        <v>16</v>
      </c>
      <c r="B20" s="37">
        <v>0.7525476508545623</v>
      </c>
      <c r="C20" s="37">
        <v>100</v>
      </c>
      <c r="D20" s="37">
        <v>115.37226126535442</v>
      </c>
      <c r="E20" s="37">
        <v>119.26741038041594</v>
      </c>
      <c r="F20" s="37">
        <v>141.05576655100253</v>
      </c>
      <c r="G20" s="37">
        <v>259.1511693386225</v>
      </c>
      <c r="H20" s="37">
        <v>352.8029915756002</v>
      </c>
      <c r="I20" s="37">
        <v>401.31911166830236</v>
      </c>
      <c r="J20" s="37">
        <v>461.59250015603106</v>
      </c>
      <c r="K20" s="37">
        <v>641.7054702328527</v>
      </c>
      <c r="L20" s="37">
        <v>721.9188104440441</v>
      </c>
      <c r="M20" s="37">
        <v>760.3739542004431</v>
      </c>
      <c r="N20" s="37">
        <v>781.9854724617073</v>
      </c>
      <c r="O20" s="37">
        <v>826.0706086170261</v>
      </c>
      <c r="P20" s="37">
        <v>965.6008410088641</v>
      </c>
      <c r="Q20" s="37">
        <v>1334.1764615617415</v>
      </c>
      <c r="R20" s="37">
        <v>1759.3712151623824</v>
      </c>
      <c r="S20" s="37">
        <v>2540.356977229815</v>
      </c>
      <c r="T20" s="37">
        <v>3139.607249962623</v>
      </c>
      <c r="U20" s="37">
        <v>3388.8621008621753</v>
      </c>
      <c r="V20" s="37">
        <v>3520.8449768591554</v>
      </c>
      <c r="W20" s="37">
        <v>3721.0085017431134</v>
      </c>
      <c r="X20" s="37">
        <v>3894.119520320987</v>
      </c>
      <c r="Y20" s="37">
        <v>4073.949912278057</v>
      </c>
      <c r="Z20" s="37">
        <v>4451.677137714852</v>
      </c>
      <c r="AA20" s="37">
        <v>4537.155349878416</v>
      </c>
      <c r="AB20" s="37">
        <v>4643.321518228715</v>
      </c>
      <c r="AC20" s="37">
        <v>4727.700077735866</v>
      </c>
      <c r="AD20" s="37">
        <v>4839.088506333039</v>
      </c>
      <c r="AE20" s="37">
        <v>5006.930486013329</v>
      </c>
      <c r="AF20" s="37">
        <v>5081.4926631252</v>
      </c>
      <c r="AG20" s="37">
        <f t="shared" si="0"/>
        <v>1.4891793948439584</v>
      </c>
      <c r="AH20" s="37">
        <f t="shared" si="1"/>
        <v>61.85122082342292</v>
      </c>
    </row>
    <row r="21" spans="1:34" ht="13.5">
      <c r="A21" s="1" t="s">
        <v>17</v>
      </c>
      <c r="B21" s="37">
        <v>0.7171511468404488</v>
      </c>
      <c r="C21" s="37">
        <v>100</v>
      </c>
      <c r="D21" s="37">
        <v>112.71472450400157</v>
      </c>
      <c r="E21" s="37">
        <v>118.33056594016158</v>
      </c>
      <c r="F21" s="37">
        <v>144.75754626444888</v>
      </c>
      <c r="G21" s="37">
        <v>197.49749570561562</v>
      </c>
      <c r="H21" s="37">
        <v>295.4353093255561</v>
      </c>
      <c r="I21" s="37">
        <v>329.5869427924336</v>
      </c>
      <c r="J21" s="37">
        <v>355.8667060444007</v>
      </c>
      <c r="K21" s="37">
        <v>489.9627759754864</v>
      </c>
      <c r="L21" s="37">
        <v>602.203530343768</v>
      </c>
      <c r="M21" s="37">
        <v>666.1623318605239</v>
      </c>
      <c r="N21" s="37">
        <v>692.3287711496034</v>
      </c>
      <c r="O21" s="37">
        <v>878.7971208409181</v>
      </c>
      <c r="P21" s="37">
        <v>1032.1938531542808</v>
      </c>
      <c r="Q21" s="37">
        <v>1257.2073736736627</v>
      </c>
      <c r="R21" s="37">
        <v>1886.044526460861</v>
      </c>
      <c r="S21" s="37">
        <v>2563.124345172181</v>
      </c>
      <c r="T21" s="37">
        <v>3474.939745495251</v>
      </c>
      <c r="U21" s="37">
        <v>3620.9238244040916</v>
      </c>
      <c r="V21" s="37">
        <v>3703.450614949847</v>
      </c>
      <c r="W21" s="37">
        <v>3756.432118248532</v>
      </c>
      <c r="X21" s="37">
        <v>3825.8626548307193</v>
      </c>
      <c r="Y21" s="37">
        <v>4080.2297277654457</v>
      </c>
      <c r="Z21" s="37">
        <v>4325.0522052618635</v>
      </c>
      <c r="AA21" s="37">
        <v>4462.936533092262</v>
      </c>
      <c r="AB21" s="37">
        <v>4588.669633599372</v>
      </c>
      <c r="AC21" s="37">
        <v>4650.09067706054</v>
      </c>
      <c r="AD21" s="37">
        <v>4818.732239140375</v>
      </c>
      <c r="AE21" s="37">
        <v>4948.747581737867</v>
      </c>
      <c r="AF21" s="37">
        <v>5035.562219930662</v>
      </c>
      <c r="AG21" s="37">
        <f t="shared" si="0"/>
        <v>1.7542749303513148</v>
      </c>
      <c r="AH21" s="37">
        <f t="shared" si="1"/>
        <v>44.910777991432184</v>
      </c>
    </row>
    <row r="22" spans="1:34" ht="13.5">
      <c r="A22" s="1" t="s">
        <v>18</v>
      </c>
      <c r="B22" s="37">
        <v>1.9763312763786647</v>
      </c>
      <c r="C22" s="37">
        <v>100</v>
      </c>
      <c r="D22" s="37">
        <v>117.85433707148351</v>
      </c>
      <c r="E22" s="37">
        <v>141.56814418158277</v>
      </c>
      <c r="F22" s="37">
        <v>187.05087139682803</v>
      </c>
      <c r="G22" s="37">
        <v>260.3296035331748</v>
      </c>
      <c r="H22" s="37">
        <v>290.8085986668763</v>
      </c>
      <c r="I22" s="37">
        <v>348.07699741777935</v>
      </c>
      <c r="J22" s="37">
        <v>387.0464096796167</v>
      </c>
      <c r="K22" s="37">
        <v>614.2257525876422</v>
      </c>
      <c r="L22" s="37">
        <v>714.252806198291</v>
      </c>
      <c r="M22" s="37">
        <v>782.8338688492316</v>
      </c>
      <c r="N22" s="37">
        <v>788.2214874803868</v>
      </c>
      <c r="O22" s="37">
        <v>838.5027033982009</v>
      </c>
      <c r="P22" s="37">
        <v>1178.6743074787883</v>
      </c>
      <c r="Q22" s="37">
        <v>1497.6677300282508</v>
      </c>
      <c r="R22" s="37">
        <v>1852.1098963810712</v>
      </c>
      <c r="S22" s="37">
        <v>2409.256305895976</v>
      </c>
      <c r="T22" s="37">
        <v>3158.1402081815536</v>
      </c>
      <c r="U22" s="37">
        <v>3550.046986785246</v>
      </c>
      <c r="V22" s="37">
        <v>3607.4831481070973</v>
      </c>
      <c r="W22" s="37">
        <v>3911.6851288584726</v>
      </c>
      <c r="X22" s="37">
        <v>4070.1309512955104</v>
      </c>
      <c r="Y22" s="37">
        <v>4225.926505342396</v>
      </c>
      <c r="Z22" s="37">
        <v>4342.174291813773</v>
      </c>
      <c r="AA22" s="37">
        <v>4545.826879817567</v>
      </c>
      <c r="AB22" s="37">
        <v>4574.946838664674</v>
      </c>
      <c r="AC22" s="37">
        <v>4584.575046360422</v>
      </c>
      <c r="AD22" s="37">
        <v>4657.858623574465</v>
      </c>
      <c r="AE22" s="37">
        <v>4770.416026297756</v>
      </c>
      <c r="AF22" s="37">
        <v>4897.392687947457</v>
      </c>
      <c r="AG22" s="37">
        <f t="shared" si="0"/>
        <v>2.66175237022766</v>
      </c>
      <c r="AH22" s="37">
        <f t="shared" si="1"/>
        <v>55.07204763297568</v>
      </c>
    </row>
    <row r="23" spans="1:34" s="36" customFormat="1" ht="13.5" customHeight="1">
      <c r="A23" s="54" t="s">
        <v>19</v>
      </c>
      <c r="B23" s="35">
        <v>1.4539864739657522</v>
      </c>
      <c r="C23" s="35">
        <v>100</v>
      </c>
      <c r="D23" s="35">
        <v>109.64588771200695</v>
      </c>
      <c r="E23" s="35">
        <v>119.02964672987414</v>
      </c>
      <c r="F23" s="35">
        <v>125.99902643061604</v>
      </c>
      <c r="G23" s="35">
        <v>154.03928787696265</v>
      </c>
      <c r="H23" s="35">
        <v>191.21471009365752</v>
      </c>
      <c r="I23" s="35">
        <v>236.93246428451735</v>
      </c>
      <c r="J23" s="35">
        <v>258.79869582632364</v>
      </c>
      <c r="K23" s="35">
        <v>303.92567943996914</v>
      </c>
      <c r="L23" s="35">
        <v>354.4107089554123</v>
      </c>
      <c r="M23" s="35">
        <v>439.48633805928904</v>
      </c>
      <c r="N23" s="35">
        <v>448.8690889120023</v>
      </c>
      <c r="O23" s="35">
        <v>457.93746567155</v>
      </c>
      <c r="P23" s="35">
        <v>554.6982581214419</v>
      </c>
      <c r="Q23" s="35">
        <v>649.202157191975</v>
      </c>
      <c r="R23" s="35">
        <v>791.9148194901381</v>
      </c>
      <c r="S23" s="35">
        <v>1111.9529490936757</v>
      </c>
      <c r="T23" s="35">
        <v>1653.4351622256293</v>
      </c>
      <c r="U23" s="35">
        <v>1821.144126683362</v>
      </c>
      <c r="V23" s="35">
        <v>1891.3988768796735</v>
      </c>
      <c r="W23" s="35">
        <v>1940.9699671615713</v>
      </c>
      <c r="X23" s="35">
        <v>2010.0591634535913</v>
      </c>
      <c r="Y23" s="35">
        <v>2104.470689217801</v>
      </c>
      <c r="Z23" s="35">
        <v>2160.901697498352</v>
      </c>
      <c r="AA23" s="35">
        <v>2180.6002623167096</v>
      </c>
      <c r="AB23" s="35">
        <v>2211.0487521945256</v>
      </c>
      <c r="AC23" s="35">
        <v>2257.825031656677</v>
      </c>
      <c r="AD23" s="35">
        <v>2283.674230689916</v>
      </c>
      <c r="AE23" s="35">
        <v>2352.623351663249</v>
      </c>
      <c r="AF23" s="35">
        <v>2567.7055462583576</v>
      </c>
      <c r="AG23" s="35">
        <f t="shared" si="0"/>
        <v>9.142228161726365</v>
      </c>
      <c r="AH23" s="35">
        <f t="shared" si="1"/>
        <v>55.295206302620414</v>
      </c>
    </row>
    <row r="24" spans="1:34" ht="13.5">
      <c r="A24" s="1" t="s">
        <v>19</v>
      </c>
      <c r="B24" s="37">
        <v>1.4539864739657522</v>
      </c>
      <c r="C24" s="37">
        <v>100</v>
      </c>
      <c r="D24" s="37">
        <v>109.64588771200695</v>
      </c>
      <c r="E24" s="37">
        <v>119.02964672987414</v>
      </c>
      <c r="F24" s="37">
        <v>125.99902643061604</v>
      </c>
      <c r="G24" s="37">
        <v>154.03928787696265</v>
      </c>
      <c r="H24" s="37">
        <v>191.21471009365752</v>
      </c>
      <c r="I24" s="37">
        <v>236.93246428451735</v>
      </c>
      <c r="J24" s="37">
        <v>258.79869582632364</v>
      </c>
      <c r="K24" s="37">
        <v>303.92567943996914</v>
      </c>
      <c r="L24" s="37">
        <v>354.4107089554123</v>
      </c>
      <c r="M24" s="37">
        <v>439.48633805928904</v>
      </c>
      <c r="N24" s="37">
        <v>448.8690889120023</v>
      </c>
      <c r="O24" s="37">
        <v>457.93746567155</v>
      </c>
      <c r="P24" s="37">
        <v>554.6982581214419</v>
      </c>
      <c r="Q24" s="37">
        <v>649.202157191975</v>
      </c>
      <c r="R24" s="37">
        <v>791.9148194901381</v>
      </c>
      <c r="S24" s="37">
        <v>1111.9529490936757</v>
      </c>
      <c r="T24" s="37">
        <v>1653.4351622256293</v>
      </c>
      <c r="U24" s="37">
        <v>1821.144126683362</v>
      </c>
      <c r="V24" s="37">
        <v>1891.3988768796735</v>
      </c>
      <c r="W24" s="37">
        <v>1940.9699671615713</v>
      </c>
      <c r="X24" s="37">
        <v>2010.0591634535913</v>
      </c>
      <c r="Y24" s="37">
        <v>2104.470689217801</v>
      </c>
      <c r="Z24" s="37">
        <v>2160.901697498352</v>
      </c>
      <c r="AA24" s="37">
        <v>2180.6002623167096</v>
      </c>
      <c r="AB24" s="37">
        <v>2211.0487521945256</v>
      </c>
      <c r="AC24" s="37">
        <v>2257.825031656677</v>
      </c>
      <c r="AD24" s="37">
        <v>2283.674230689916</v>
      </c>
      <c r="AE24" s="37">
        <v>2352.623351663249</v>
      </c>
      <c r="AF24" s="37">
        <v>2567.7055462583576</v>
      </c>
      <c r="AG24" s="37">
        <f t="shared" si="0"/>
        <v>9.142228161726365</v>
      </c>
      <c r="AH24" s="37">
        <f t="shared" si="1"/>
        <v>55.295206302620414</v>
      </c>
    </row>
    <row r="25" spans="1:34" s="36" customFormat="1" ht="13.5">
      <c r="A25" s="3" t="s">
        <v>20</v>
      </c>
      <c r="B25" s="35">
        <v>4.3459495819977</v>
      </c>
      <c r="C25" s="35">
        <v>100</v>
      </c>
      <c r="D25" s="35">
        <v>105.56116406332589</v>
      </c>
      <c r="E25" s="35">
        <v>112.49400918019043</v>
      </c>
      <c r="F25" s="35">
        <v>125.87275816338328</v>
      </c>
      <c r="G25" s="35">
        <v>201.26307173847135</v>
      </c>
      <c r="H25" s="35">
        <v>256.9803670081311</v>
      </c>
      <c r="I25" s="35">
        <v>284.77017269848477</v>
      </c>
      <c r="J25" s="35">
        <v>334.52130966685985</v>
      </c>
      <c r="K25" s="35">
        <v>458.80247744808</v>
      </c>
      <c r="L25" s="35">
        <v>542.989132789484</v>
      </c>
      <c r="M25" s="35">
        <v>616.1904683255706</v>
      </c>
      <c r="N25" s="35">
        <v>639.8232143990538</v>
      </c>
      <c r="O25" s="35">
        <v>703.8925295274175</v>
      </c>
      <c r="P25" s="35">
        <v>965.1535954716705</v>
      </c>
      <c r="Q25" s="35">
        <v>1095.1134210132686</v>
      </c>
      <c r="R25" s="35">
        <v>1303.0655510545341</v>
      </c>
      <c r="S25" s="35">
        <v>1939.5220157007975</v>
      </c>
      <c r="T25" s="35">
        <v>2636.414728528802</v>
      </c>
      <c r="U25" s="35">
        <v>2834.5645510756094</v>
      </c>
      <c r="V25" s="35">
        <v>2882.9353553360297</v>
      </c>
      <c r="W25" s="35">
        <v>2955.1795196916532</v>
      </c>
      <c r="X25" s="35">
        <v>3065.3967379323735</v>
      </c>
      <c r="Y25" s="35">
        <v>3159.828954034351</v>
      </c>
      <c r="Z25" s="35">
        <v>3196.258977181109</v>
      </c>
      <c r="AA25" s="35">
        <v>3226.3707982208307</v>
      </c>
      <c r="AB25" s="35">
        <v>3244.633036974854</v>
      </c>
      <c r="AC25" s="35">
        <v>3299.878427542081</v>
      </c>
      <c r="AD25" s="35">
        <v>3341.022710924835</v>
      </c>
      <c r="AE25" s="35">
        <v>3442.9249891830927</v>
      </c>
      <c r="AF25" s="35">
        <v>3518.89417626956</v>
      </c>
      <c r="AG25" s="35">
        <f t="shared" si="0"/>
        <v>2.206530416002252</v>
      </c>
      <c r="AH25" s="35">
        <f t="shared" si="1"/>
        <v>33.472709668603926</v>
      </c>
    </row>
    <row r="26" spans="1:34" ht="13.5" customHeight="1">
      <c r="A26" s="3" t="s">
        <v>21</v>
      </c>
      <c r="B26" s="55">
        <v>3.4135810923262686</v>
      </c>
      <c r="C26" s="55">
        <v>100</v>
      </c>
      <c r="D26" s="55">
        <v>105.15080855550994</v>
      </c>
      <c r="E26" s="55">
        <v>111.86097091194145</v>
      </c>
      <c r="F26" s="55">
        <v>124.85991245333835</v>
      </c>
      <c r="G26" s="55">
        <v>201.63358390193343</v>
      </c>
      <c r="H26" s="55">
        <v>252.35005762699825</v>
      </c>
      <c r="I26" s="55">
        <v>276.2904127114586</v>
      </c>
      <c r="J26" s="55">
        <v>327.68995161369224</v>
      </c>
      <c r="K26" s="55">
        <v>458.0031034535143</v>
      </c>
      <c r="L26" s="55">
        <v>536.7456060419202</v>
      </c>
      <c r="M26" s="55">
        <v>598.4376185510235</v>
      </c>
      <c r="N26" s="55">
        <v>622.2183140380554</v>
      </c>
      <c r="O26" s="55">
        <v>688.0924251046163</v>
      </c>
      <c r="P26" s="55">
        <v>952.9935513309373</v>
      </c>
      <c r="Q26" s="55">
        <v>1080.8884558643558</v>
      </c>
      <c r="R26" s="55">
        <v>1258.2958932081617</v>
      </c>
      <c r="S26" s="55">
        <v>1874.944631782953</v>
      </c>
      <c r="T26" s="55">
        <v>2510.1250254064876</v>
      </c>
      <c r="U26" s="55">
        <v>2694.213725938978</v>
      </c>
      <c r="V26" s="55">
        <v>2745.882477044696</v>
      </c>
      <c r="W26" s="55">
        <v>2819.5509423648846</v>
      </c>
      <c r="X26" s="55">
        <v>2947.6323844645935</v>
      </c>
      <c r="Y26" s="55">
        <v>3059.378598706151</v>
      </c>
      <c r="Z26" s="55">
        <v>3085.2541683427885</v>
      </c>
      <c r="AA26" s="55">
        <v>3104.2292157765132</v>
      </c>
      <c r="AB26" s="55">
        <v>3121.916346764296</v>
      </c>
      <c r="AC26" s="55">
        <v>3180.1557346914115</v>
      </c>
      <c r="AD26" s="55">
        <v>3227.913785018287</v>
      </c>
      <c r="AE26" s="55">
        <v>3342.5049250597403</v>
      </c>
      <c r="AF26" s="55">
        <v>3425.9166740216638</v>
      </c>
      <c r="AG26" s="55">
        <f t="shared" si="0"/>
        <v>2.49548619469671</v>
      </c>
      <c r="AH26" s="55">
        <f t="shared" si="1"/>
        <v>36.483905755525996</v>
      </c>
    </row>
    <row r="27" spans="1:34" ht="13.5">
      <c r="A27" s="1" t="s">
        <v>22</v>
      </c>
      <c r="B27" s="37">
        <v>0.0847752770426828</v>
      </c>
      <c r="C27" s="37">
        <v>100</v>
      </c>
      <c r="D27" s="37">
        <v>99.0794382844468</v>
      </c>
      <c r="E27" s="37">
        <v>104.64003401658888</v>
      </c>
      <c r="F27" s="37">
        <v>110.87692463197882</v>
      </c>
      <c r="G27" s="37">
        <v>160.90844830607253</v>
      </c>
      <c r="H27" s="37">
        <v>175.2007458224917</v>
      </c>
      <c r="I27" s="37">
        <v>203.65799621420263</v>
      </c>
      <c r="J27" s="37">
        <v>266.3750771523818</v>
      </c>
      <c r="K27" s="37">
        <v>394.26806865199836</v>
      </c>
      <c r="L27" s="37">
        <v>424.17799722821877</v>
      </c>
      <c r="M27" s="37">
        <v>520.3434288862211</v>
      </c>
      <c r="N27" s="37">
        <v>541.1434409836802</v>
      </c>
      <c r="O27" s="37">
        <v>565.195969911158</v>
      </c>
      <c r="P27" s="37">
        <v>689.2768162951429</v>
      </c>
      <c r="Q27" s="37">
        <v>747.1524938783048</v>
      </c>
      <c r="R27" s="37">
        <v>920.4945041111341</v>
      </c>
      <c r="S27" s="37">
        <v>1378.8050765112746</v>
      </c>
      <c r="T27" s="37">
        <v>1961.7616985955717</v>
      </c>
      <c r="U27" s="37">
        <v>2093.666208715177</v>
      </c>
      <c r="V27" s="37">
        <v>2110.3068394909988</v>
      </c>
      <c r="W27" s="37">
        <v>2239.82229910008</v>
      </c>
      <c r="X27" s="37">
        <v>2282.808825539828</v>
      </c>
      <c r="Y27" s="37">
        <v>2310.637139387403</v>
      </c>
      <c r="Z27" s="37">
        <v>2354.208499728462</v>
      </c>
      <c r="AA27" s="37">
        <v>2435.96419761837</v>
      </c>
      <c r="AB27" s="37">
        <v>2426.9687920044366</v>
      </c>
      <c r="AC27" s="37">
        <v>2478.953154715802</v>
      </c>
      <c r="AD27" s="37">
        <v>2484.800997907237</v>
      </c>
      <c r="AE27" s="37">
        <v>2535.49556431988</v>
      </c>
      <c r="AF27" s="37">
        <v>2552.752098317998</v>
      </c>
      <c r="AG27" s="37">
        <f t="shared" si="0"/>
        <v>0.6805980748282963</v>
      </c>
      <c r="AH27" s="37">
        <f t="shared" si="1"/>
        <v>30.12549384288198</v>
      </c>
    </row>
    <row r="28" spans="1:34" ht="13.5">
      <c r="A28" s="1" t="s">
        <v>23</v>
      </c>
      <c r="B28" s="37">
        <v>2.5666285834929425</v>
      </c>
      <c r="C28" s="37">
        <v>100</v>
      </c>
      <c r="D28" s="37">
        <v>105.74684755316817</v>
      </c>
      <c r="E28" s="37">
        <v>113.57304903036747</v>
      </c>
      <c r="F28" s="37">
        <v>126.75479841554844</v>
      </c>
      <c r="G28" s="37">
        <v>216.23169386641962</v>
      </c>
      <c r="H28" s="37">
        <v>276.31567902919954</v>
      </c>
      <c r="I28" s="37">
        <v>299.3706524985493</v>
      </c>
      <c r="J28" s="37">
        <v>351.5044427856494</v>
      </c>
      <c r="K28" s="37">
        <v>498.1634245936093</v>
      </c>
      <c r="L28" s="37">
        <v>588.2303116235852</v>
      </c>
      <c r="M28" s="37">
        <v>657.0381134678896</v>
      </c>
      <c r="N28" s="37">
        <v>683.8603548615749</v>
      </c>
      <c r="O28" s="37">
        <v>757.2380510667801</v>
      </c>
      <c r="P28" s="37">
        <v>1062.9789074023274</v>
      </c>
      <c r="Q28" s="37">
        <v>1214.6801328243012</v>
      </c>
      <c r="R28" s="37">
        <v>1415.1568355120326</v>
      </c>
      <c r="S28" s="37">
        <v>2127.056968669443</v>
      </c>
      <c r="T28" s="37">
        <v>2852.7099062517227</v>
      </c>
      <c r="U28" s="37">
        <v>3068.1459037214436</v>
      </c>
      <c r="V28" s="37">
        <v>3130.8425407224127</v>
      </c>
      <c r="W28" s="37">
        <v>3212.404538282645</v>
      </c>
      <c r="X28" s="37">
        <v>3366.313138036134</v>
      </c>
      <c r="Y28" s="37">
        <v>3494.125490767637</v>
      </c>
      <c r="Z28" s="37">
        <v>3520.975922587179</v>
      </c>
      <c r="AA28" s="37">
        <v>3539.064207631524</v>
      </c>
      <c r="AB28" s="37">
        <v>3564.065850548088</v>
      </c>
      <c r="AC28" s="37">
        <v>3624.177617701038</v>
      </c>
      <c r="AD28" s="37">
        <v>3679.4881505921844</v>
      </c>
      <c r="AE28" s="37">
        <v>3795.5255100574223</v>
      </c>
      <c r="AF28" s="37">
        <v>3893.565154561193</v>
      </c>
      <c r="AG28" s="37">
        <f t="shared" si="0"/>
        <v>2.5830321583660663</v>
      </c>
      <c r="AH28" s="37">
        <f t="shared" si="1"/>
        <v>36.486543760668866</v>
      </c>
    </row>
    <row r="29" spans="1:34" ht="13.5" customHeight="1">
      <c r="A29" s="1" t="s">
        <v>24</v>
      </c>
      <c r="B29" s="37">
        <v>0.3438454991902609</v>
      </c>
      <c r="C29" s="37">
        <v>100</v>
      </c>
      <c r="D29" s="37">
        <v>100.7427313067999</v>
      </c>
      <c r="E29" s="37">
        <v>105.07417779205451</v>
      </c>
      <c r="F29" s="37">
        <v>119.57532235566275</v>
      </c>
      <c r="G29" s="37">
        <v>165.92512292550768</v>
      </c>
      <c r="H29" s="37">
        <v>194.18204431554267</v>
      </c>
      <c r="I29" s="37">
        <v>222.40123950969044</v>
      </c>
      <c r="J29" s="37">
        <v>271.37504403845213</v>
      </c>
      <c r="K29" s="37">
        <v>349.5553408201718</v>
      </c>
      <c r="L29" s="37">
        <v>433.4415625989279</v>
      </c>
      <c r="M29" s="37">
        <v>478.80758447770586</v>
      </c>
      <c r="N29" s="37">
        <v>494.0082231962888</v>
      </c>
      <c r="O29" s="37">
        <v>543.1893317840595</v>
      </c>
      <c r="P29" s="37">
        <v>719.7777966520785</v>
      </c>
      <c r="Q29" s="37">
        <v>792.2209910503979</v>
      </c>
      <c r="R29" s="37">
        <v>992.1049083170877</v>
      </c>
      <c r="S29" s="37">
        <v>1445.0019722144452</v>
      </c>
      <c r="T29" s="37">
        <v>1883.51146055323</v>
      </c>
      <c r="U29" s="37">
        <v>2019.5063554162157</v>
      </c>
      <c r="V29" s="37">
        <v>2048.149859361418</v>
      </c>
      <c r="W29" s="37">
        <v>2109.468334303348</v>
      </c>
      <c r="X29" s="37">
        <v>2174.912064373848</v>
      </c>
      <c r="Y29" s="37">
        <v>2238.5392213772952</v>
      </c>
      <c r="Z29" s="37">
        <v>2277.7574601041747</v>
      </c>
      <c r="AA29" s="37">
        <v>2301.458864439317</v>
      </c>
      <c r="AB29" s="37">
        <v>2276.0837264074244</v>
      </c>
      <c r="AC29" s="37">
        <v>2334.2480003734977</v>
      </c>
      <c r="AD29" s="37">
        <v>2337.207585443097</v>
      </c>
      <c r="AE29" s="37">
        <v>2450.87276191319</v>
      </c>
      <c r="AF29" s="37">
        <v>2476.9003509420945</v>
      </c>
      <c r="AG29" s="37">
        <f t="shared" si="0"/>
        <v>1.061972266915518</v>
      </c>
      <c r="AH29" s="37">
        <f t="shared" si="1"/>
        <v>31.5043949992517</v>
      </c>
    </row>
    <row r="30" spans="1:34" ht="13.5">
      <c r="A30" s="1" t="s">
        <v>25</v>
      </c>
      <c r="B30" s="37">
        <v>0.20574592419288143</v>
      </c>
      <c r="C30" s="37">
        <v>100</v>
      </c>
      <c r="D30" s="37">
        <v>103.01497241214938</v>
      </c>
      <c r="E30" s="37">
        <v>106.90221922823757</v>
      </c>
      <c r="F30" s="37">
        <v>123.50028990046314</v>
      </c>
      <c r="G30" s="37">
        <v>160.627573145371</v>
      </c>
      <c r="H30" s="37">
        <v>195.5452267262009</v>
      </c>
      <c r="I30" s="37">
        <v>228.78400979732933</v>
      </c>
      <c r="J30" s="37">
        <v>288.2317767821609</v>
      </c>
      <c r="K30" s="37">
        <v>416.86493477659405</v>
      </c>
      <c r="L30" s="37">
        <v>440.95203650487974</v>
      </c>
      <c r="M30" s="37">
        <v>471.50487794300926</v>
      </c>
      <c r="N30" s="37">
        <v>497.0805609579587</v>
      </c>
      <c r="O30" s="37">
        <v>540.5916479982266</v>
      </c>
      <c r="P30" s="37">
        <v>697.4964988624303</v>
      </c>
      <c r="Q30" s="37">
        <v>780.7871990931606</v>
      </c>
      <c r="R30" s="37">
        <v>817.8286913546875</v>
      </c>
      <c r="S30" s="37">
        <v>1221.0201326451968</v>
      </c>
      <c r="T30" s="37">
        <v>1715.5030805508513</v>
      </c>
      <c r="U30" s="37">
        <v>1796.3143139395388</v>
      </c>
      <c r="V30" s="37">
        <v>1815.0667660237484</v>
      </c>
      <c r="W30" s="37">
        <v>1863.3879356240182</v>
      </c>
      <c r="X30" s="37">
        <v>1939.1888877804781</v>
      </c>
      <c r="Y30" s="37">
        <v>2078.194102751581</v>
      </c>
      <c r="Z30" s="37">
        <v>2089.0544902413912</v>
      </c>
      <c r="AA30" s="37">
        <v>2104.930724941184</v>
      </c>
      <c r="AB30" s="37">
        <v>2132.6067997039286</v>
      </c>
      <c r="AC30" s="37">
        <v>2225.542392341371</v>
      </c>
      <c r="AD30" s="37">
        <v>2319.5009540659908</v>
      </c>
      <c r="AE30" s="37">
        <v>2551.676667525909</v>
      </c>
      <c r="AF30" s="37">
        <v>2637.811026026625</v>
      </c>
      <c r="AG30" s="37">
        <f t="shared" si="0"/>
        <v>3.3755984681331626</v>
      </c>
      <c r="AH30" s="37">
        <f t="shared" si="1"/>
        <v>53.763117999159675</v>
      </c>
    </row>
    <row r="31" spans="1:34" ht="13.5">
      <c r="A31" s="1" t="s">
        <v>26</v>
      </c>
      <c r="B31" s="37">
        <v>0.21258580840750088</v>
      </c>
      <c r="C31" s="37">
        <v>100</v>
      </c>
      <c r="D31" s="37">
        <v>109.57268637899253</v>
      </c>
      <c r="E31" s="37">
        <v>109.84644088706929</v>
      </c>
      <c r="F31" s="37">
        <v>117.42179840599427</v>
      </c>
      <c r="G31" s="37">
        <v>139.06859625581131</v>
      </c>
      <c r="H31" s="37">
        <v>142.8304109567782</v>
      </c>
      <c r="I31" s="37">
        <v>159.73902260206086</v>
      </c>
      <c r="J31" s="37">
        <v>193.89465110741665</v>
      </c>
      <c r="K31" s="37">
        <v>213.77143199823433</v>
      </c>
      <c r="L31" s="37">
        <v>219.84110353578103</v>
      </c>
      <c r="M31" s="37">
        <v>238.4177919279957</v>
      </c>
      <c r="N31" s="37">
        <v>238.80591994137737</v>
      </c>
      <c r="O31" s="37">
        <v>279.4075769941021</v>
      </c>
      <c r="P31" s="37">
        <v>354.754018963056</v>
      </c>
      <c r="Q31" s="37">
        <v>356.0076847913901</v>
      </c>
      <c r="R31" s="37">
        <v>356.0076847913901</v>
      </c>
      <c r="S31" s="37">
        <v>357.2411903301464</v>
      </c>
      <c r="T31" s="37">
        <v>375.2129281941582</v>
      </c>
      <c r="U31" s="37">
        <v>379.387537202116</v>
      </c>
      <c r="V31" s="37">
        <v>380.9802900007492</v>
      </c>
      <c r="W31" s="37">
        <v>381.58358408056114</v>
      </c>
      <c r="X31" s="37">
        <v>383.68962295961626</v>
      </c>
      <c r="Y31" s="37">
        <v>386.3760921755767</v>
      </c>
      <c r="Z31" s="37">
        <v>386.3760921755767</v>
      </c>
      <c r="AA31" s="37">
        <v>386.3760921755767</v>
      </c>
      <c r="AB31" s="37">
        <v>386.3760921755767</v>
      </c>
      <c r="AC31" s="37">
        <v>391.0455558608735</v>
      </c>
      <c r="AD31" s="37">
        <v>392.07760624567766</v>
      </c>
      <c r="AE31" s="37">
        <v>402.3851307999015</v>
      </c>
      <c r="AF31" s="37">
        <v>425.7508732513534</v>
      </c>
      <c r="AG31" s="37">
        <f t="shared" si="0"/>
        <v>5.8068106058002655</v>
      </c>
      <c r="AH31" s="37">
        <f t="shared" si="1"/>
        <v>13.469137457610131</v>
      </c>
    </row>
    <row r="32" spans="1:34" s="36" customFormat="1" ht="13.5" customHeight="1">
      <c r="A32" s="3" t="s">
        <v>27</v>
      </c>
      <c r="B32" s="35">
        <v>0.932368489671431</v>
      </c>
      <c r="C32" s="35">
        <v>100</v>
      </c>
      <c r="D32" s="35">
        <v>107.06355482205488</v>
      </c>
      <c r="E32" s="35">
        <v>114.8116845276008</v>
      </c>
      <c r="F32" s="35">
        <v>129.58098190062222</v>
      </c>
      <c r="G32" s="35">
        <v>199.9065551576539</v>
      </c>
      <c r="H32" s="35">
        <v>273.93282382123755</v>
      </c>
      <c r="I32" s="35">
        <v>315.8162115552659</v>
      </c>
      <c r="J32" s="35">
        <v>359.532230717422</v>
      </c>
      <c r="K32" s="35">
        <v>461.7291400109779</v>
      </c>
      <c r="L32" s="35">
        <v>565.8478899128912</v>
      </c>
      <c r="M32" s="35">
        <v>681.187079640329</v>
      </c>
      <c r="N32" s="35">
        <v>704.2781543399879</v>
      </c>
      <c r="O32" s="35">
        <v>761.7397630106752</v>
      </c>
      <c r="P32" s="35">
        <v>1009.6738653225833</v>
      </c>
      <c r="Q32" s="35">
        <v>1147.1937654363637</v>
      </c>
      <c r="R32" s="35">
        <v>1466.9759139928503</v>
      </c>
      <c r="S32" s="35">
        <v>2175.9522888983965</v>
      </c>
      <c r="T32" s="35">
        <v>3098.7857197296635</v>
      </c>
      <c r="U32" s="35">
        <v>3348.416025343721</v>
      </c>
      <c r="V32" s="35">
        <v>3384.712409330057</v>
      </c>
      <c r="W32" s="35">
        <v>3451.7419328046535</v>
      </c>
      <c r="X32" s="35">
        <v>3496.5547776997905</v>
      </c>
      <c r="Y32" s="35">
        <v>3527.5971030701853</v>
      </c>
      <c r="Z32" s="35">
        <v>3602.669018710204</v>
      </c>
      <c r="AA32" s="35">
        <v>3673.55471856724</v>
      </c>
      <c r="AB32" s="35">
        <v>3693.9225379137392</v>
      </c>
      <c r="AC32" s="35">
        <v>3738.2063259692936</v>
      </c>
      <c r="AD32" s="35">
        <v>3755.136331371176</v>
      </c>
      <c r="AE32" s="35">
        <v>3810.582236268381</v>
      </c>
      <c r="AF32" s="35">
        <v>3859.3027670800316</v>
      </c>
      <c r="AG32" s="35">
        <f t="shared" si="0"/>
        <v>1.2785587028653538</v>
      </c>
      <c r="AH32" s="35">
        <f t="shared" si="1"/>
        <v>24.542421326787164</v>
      </c>
    </row>
    <row r="33" spans="1:34" ht="13.5">
      <c r="A33" s="1" t="s">
        <v>28</v>
      </c>
      <c r="B33" s="37">
        <v>0.7591866990708092</v>
      </c>
      <c r="C33" s="37">
        <v>100</v>
      </c>
      <c r="D33" s="37">
        <v>107.49970662772913</v>
      </c>
      <c r="E33" s="37">
        <v>114.092729530565</v>
      </c>
      <c r="F33" s="37">
        <v>127.67682435381103</v>
      </c>
      <c r="G33" s="37">
        <v>205.047757145128</v>
      </c>
      <c r="H33" s="37">
        <v>290.29841472686667</v>
      </c>
      <c r="I33" s="37">
        <v>329.51828413816105</v>
      </c>
      <c r="J33" s="37">
        <v>376.06644054608677</v>
      </c>
      <c r="K33" s="37">
        <v>482.6291373550408</v>
      </c>
      <c r="L33" s="37">
        <v>576.2954082890055</v>
      </c>
      <c r="M33" s="37">
        <v>711.500829267268</v>
      </c>
      <c r="N33" s="37">
        <v>734.4944918250573</v>
      </c>
      <c r="O33" s="37">
        <v>795.2984649384324</v>
      </c>
      <c r="P33" s="37">
        <v>1065.8650462142753</v>
      </c>
      <c r="Q33" s="37">
        <v>1232.8766561418922</v>
      </c>
      <c r="R33" s="37">
        <v>1570.3215572898425</v>
      </c>
      <c r="S33" s="37">
        <v>2372.328466602011</v>
      </c>
      <c r="T33" s="37">
        <v>3383.0938962896253</v>
      </c>
      <c r="U33" s="37">
        <v>3655.9391714647054</v>
      </c>
      <c r="V33" s="37">
        <v>3677.303414799981</v>
      </c>
      <c r="W33" s="37">
        <v>3745.8289277940407</v>
      </c>
      <c r="X33" s="37">
        <v>3784.4236158768654</v>
      </c>
      <c r="Y33" s="37">
        <v>3815.805509517204</v>
      </c>
      <c r="Z33" s="37">
        <v>3902.3399148098197</v>
      </c>
      <c r="AA33" s="37">
        <v>3953.1294168568666</v>
      </c>
      <c r="AB33" s="37">
        <v>3967.902353605232</v>
      </c>
      <c r="AC33" s="37">
        <v>4017.6408245984553</v>
      </c>
      <c r="AD33" s="37">
        <v>4035.761035577121</v>
      </c>
      <c r="AE33" s="37">
        <v>4076.3772033994314</v>
      </c>
      <c r="AF33" s="37">
        <v>4127.881525608444</v>
      </c>
      <c r="AG33" s="37">
        <f t="shared" si="0"/>
        <v>1.263482735750273</v>
      </c>
      <c r="AH33" s="37">
        <f t="shared" si="1"/>
        <v>22.014985458596257</v>
      </c>
    </row>
    <row r="34" spans="1:34" ht="15.75" customHeight="1">
      <c r="A34" s="1" t="s">
        <v>29</v>
      </c>
      <c r="B34" s="37">
        <v>0.17318179060062183</v>
      </c>
      <c r="C34" s="37">
        <v>100</v>
      </c>
      <c r="D34" s="37">
        <v>105.15157176370214</v>
      </c>
      <c r="E34" s="37">
        <v>117.96340774911901</v>
      </c>
      <c r="F34" s="37">
        <v>137.92834381125235</v>
      </c>
      <c r="G34" s="37">
        <v>177.36878053025202</v>
      </c>
      <c r="H34" s="37">
        <v>202.19006787156422</v>
      </c>
      <c r="I34" s="37">
        <v>255.7496698099731</v>
      </c>
      <c r="J34" s="37">
        <v>287.0502905663592</v>
      </c>
      <c r="K34" s="37">
        <v>370.10865301174687</v>
      </c>
      <c r="L34" s="37">
        <v>520.048519425176</v>
      </c>
      <c r="M34" s="37">
        <v>548.299000380267</v>
      </c>
      <c r="N34" s="37">
        <v>571.8171061331276</v>
      </c>
      <c r="O34" s="37">
        <v>614.6266049051039</v>
      </c>
      <c r="P34" s="37">
        <v>763.3454436674891</v>
      </c>
      <c r="Q34" s="37">
        <v>771.5808864149975</v>
      </c>
      <c r="R34" s="37">
        <v>1013.9338388076596</v>
      </c>
      <c r="S34" s="37">
        <v>1315.0870581492775</v>
      </c>
      <c r="T34" s="37">
        <v>1852.448068797539</v>
      </c>
      <c r="U34" s="37">
        <v>2000.309614261132</v>
      </c>
      <c r="V34" s="37">
        <v>2102.0648581635423</v>
      </c>
      <c r="W34" s="37">
        <v>2162.5363287320697</v>
      </c>
      <c r="X34" s="37">
        <v>2234.6080553391457</v>
      </c>
      <c r="Y34" s="37">
        <v>2264.1617962973237</v>
      </c>
      <c r="Z34" s="37">
        <v>2288.984955111879</v>
      </c>
      <c r="AA34" s="37">
        <v>2447.9674810054603</v>
      </c>
      <c r="AB34" s="37">
        <v>2492.8619000402646</v>
      </c>
      <c r="AC34" s="37">
        <v>2513.2336894984824</v>
      </c>
      <c r="AD34" s="37">
        <v>2524.946124162013</v>
      </c>
      <c r="AE34" s="37">
        <v>2645.401976692453</v>
      </c>
      <c r="AF34" s="37">
        <v>2681.919045497307</v>
      </c>
      <c r="AG34" s="37">
        <f t="shared" si="0"/>
        <v>1.3803977288363143</v>
      </c>
      <c r="AH34" s="37">
        <f t="shared" si="1"/>
        <v>44.77701646115207</v>
      </c>
    </row>
    <row r="35" spans="1:34" s="36" customFormat="1" ht="13.5" customHeight="1">
      <c r="A35" s="3" t="s">
        <v>30</v>
      </c>
      <c r="B35" s="35">
        <v>27.624259296337037</v>
      </c>
      <c r="C35" s="35">
        <v>100</v>
      </c>
      <c r="D35" s="35">
        <v>102.34448126577043</v>
      </c>
      <c r="E35" s="35">
        <v>103.01044081555584</v>
      </c>
      <c r="F35" s="35">
        <v>105.63032090828706</v>
      </c>
      <c r="G35" s="35">
        <v>124.75515872332174</v>
      </c>
      <c r="H35" s="35">
        <v>136.22303258997187</v>
      </c>
      <c r="I35" s="35">
        <v>154.8150761345945</v>
      </c>
      <c r="J35" s="35">
        <v>178.8434826127234</v>
      </c>
      <c r="K35" s="35">
        <v>247.9386796101265</v>
      </c>
      <c r="L35" s="35">
        <v>262.4037507396195</v>
      </c>
      <c r="M35" s="35">
        <v>344.4037418555182</v>
      </c>
      <c r="N35" s="35">
        <v>346.46672194039013</v>
      </c>
      <c r="O35" s="35">
        <v>354.34216142838875</v>
      </c>
      <c r="P35" s="35">
        <v>556.8452509586385</v>
      </c>
      <c r="Q35" s="35">
        <v>573.7619285318632</v>
      </c>
      <c r="R35" s="35">
        <v>593.3887435485061</v>
      </c>
      <c r="S35" s="35">
        <v>638.0227826606042</v>
      </c>
      <c r="T35" s="35">
        <v>715.0194646880136</v>
      </c>
      <c r="U35" s="35">
        <v>735.2017778202916</v>
      </c>
      <c r="V35" s="35">
        <v>757.3135209636155</v>
      </c>
      <c r="W35" s="35">
        <v>874.1206904249722</v>
      </c>
      <c r="X35" s="35">
        <v>903.4328846298248</v>
      </c>
      <c r="Y35" s="35">
        <v>908.0979784526575</v>
      </c>
      <c r="Z35" s="35">
        <v>952.017649771839</v>
      </c>
      <c r="AA35" s="35">
        <v>982.5778348446984</v>
      </c>
      <c r="AB35" s="35">
        <v>998.4215845836056</v>
      </c>
      <c r="AC35" s="35">
        <v>1009.8544059239631</v>
      </c>
      <c r="AD35" s="35">
        <v>1019.6004712732258</v>
      </c>
      <c r="AE35" s="35">
        <v>1118.6113647035763</v>
      </c>
      <c r="AF35" s="35">
        <v>1141.1427816989278</v>
      </c>
      <c r="AG35" s="35">
        <f t="shared" si="0"/>
        <v>2.014231010546027</v>
      </c>
      <c r="AH35" s="35">
        <f t="shared" si="1"/>
        <v>59.59604431144342</v>
      </c>
    </row>
    <row r="36" spans="1:34" s="36" customFormat="1" ht="13.5">
      <c r="A36" s="3" t="s">
        <v>31</v>
      </c>
      <c r="B36" s="35">
        <v>19.829967394482736</v>
      </c>
      <c r="C36" s="35">
        <v>100</v>
      </c>
      <c r="D36" s="35">
        <v>103.2218527627862</v>
      </c>
      <c r="E36" s="35">
        <v>103.2218527627862</v>
      </c>
      <c r="F36" s="35">
        <v>103.2218527627862</v>
      </c>
      <c r="G36" s="35">
        <v>116.43153801628273</v>
      </c>
      <c r="H36" s="35">
        <v>116.43153801628273</v>
      </c>
      <c r="I36" s="35">
        <v>116.43153801628273</v>
      </c>
      <c r="J36" s="35">
        <v>145.53428537105682</v>
      </c>
      <c r="K36" s="35">
        <v>145.53428537105682</v>
      </c>
      <c r="L36" s="35">
        <v>145.53428537105682</v>
      </c>
      <c r="M36" s="35">
        <v>248.43880423162227</v>
      </c>
      <c r="N36" s="35">
        <v>248.43880423162227</v>
      </c>
      <c r="O36" s="35">
        <v>248.43880423162227</v>
      </c>
      <c r="P36" s="35">
        <v>487.0711259579011</v>
      </c>
      <c r="Q36" s="35">
        <v>487.89568573237693</v>
      </c>
      <c r="R36" s="35">
        <v>487.89568573237693</v>
      </c>
      <c r="S36" s="35">
        <v>487.89568573237693</v>
      </c>
      <c r="T36" s="35">
        <v>487.89568573237693</v>
      </c>
      <c r="U36" s="35">
        <v>487.8956857323775</v>
      </c>
      <c r="V36" s="35">
        <v>487.89568573237585</v>
      </c>
      <c r="W36" s="35">
        <v>487.89568573237585</v>
      </c>
      <c r="X36" s="35">
        <v>520.2696021795632</v>
      </c>
      <c r="Y36" s="35">
        <v>520.2696021795632</v>
      </c>
      <c r="Z36" s="35">
        <v>525.4722982013589</v>
      </c>
      <c r="AA36" s="35">
        <v>525.4722982013589</v>
      </c>
      <c r="AB36" s="35">
        <v>532.7602363357473</v>
      </c>
      <c r="AC36" s="35">
        <v>536.2366301321554</v>
      </c>
      <c r="AD36" s="35">
        <v>542.4803447372243</v>
      </c>
      <c r="AE36" s="35">
        <v>567.7485843853515</v>
      </c>
      <c r="AF36" s="35">
        <v>577.7064003426657</v>
      </c>
      <c r="AG36" s="35">
        <f t="shared" si="0"/>
        <v>1.7539129521731098</v>
      </c>
      <c r="AH36" s="35">
        <f t="shared" si="1"/>
        <v>18.40776978289415</v>
      </c>
    </row>
    <row r="37" spans="1:34" ht="15" customHeight="1">
      <c r="A37" s="1" t="s">
        <v>31</v>
      </c>
      <c r="B37" s="37">
        <v>19.829967394482736</v>
      </c>
      <c r="C37" s="37">
        <v>100</v>
      </c>
      <c r="D37" s="37">
        <v>103.2218527627862</v>
      </c>
      <c r="E37" s="37">
        <v>103.2218527627862</v>
      </c>
      <c r="F37" s="37">
        <v>103.2218527627862</v>
      </c>
      <c r="G37" s="37">
        <v>116.43153801628273</v>
      </c>
      <c r="H37" s="37">
        <v>116.43153801628273</v>
      </c>
      <c r="I37" s="37">
        <v>116.43153801628273</v>
      </c>
      <c r="J37" s="37">
        <v>145.53428537105682</v>
      </c>
      <c r="K37" s="37">
        <v>145.53428537105682</v>
      </c>
      <c r="L37" s="37">
        <v>145.53428537105682</v>
      </c>
      <c r="M37" s="37">
        <v>248.43880423162227</v>
      </c>
      <c r="N37" s="37">
        <v>248.43880423162227</v>
      </c>
      <c r="O37" s="37">
        <v>248.43880423162227</v>
      </c>
      <c r="P37" s="37">
        <v>487.0711259579011</v>
      </c>
      <c r="Q37" s="37">
        <v>487.89568573237693</v>
      </c>
      <c r="R37" s="37">
        <v>487.89568573237693</v>
      </c>
      <c r="S37" s="37">
        <v>487.89568573237693</v>
      </c>
      <c r="T37" s="37">
        <v>487.89568573237693</v>
      </c>
      <c r="U37" s="37">
        <v>487.8956857323775</v>
      </c>
      <c r="V37" s="37">
        <v>487.89568573237585</v>
      </c>
      <c r="W37" s="37">
        <v>487.89568573237585</v>
      </c>
      <c r="X37" s="37">
        <v>520.2696021795632</v>
      </c>
      <c r="Y37" s="37">
        <v>520.2696021795632</v>
      </c>
      <c r="Z37" s="37">
        <v>525.4722982013589</v>
      </c>
      <c r="AA37" s="37">
        <v>525.4722982013589</v>
      </c>
      <c r="AB37" s="37">
        <v>532.7602363357473</v>
      </c>
      <c r="AC37" s="37">
        <v>536.2366301321554</v>
      </c>
      <c r="AD37" s="37">
        <v>542.4803447372243</v>
      </c>
      <c r="AE37" s="37">
        <v>567.7485843853515</v>
      </c>
      <c r="AF37" s="37">
        <v>577.7064003426657</v>
      </c>
      <c r="AG37" s="37">
        <f t="shared" si="0"/>
        <v>1.7539129521731098</v>
      </c>
      <c r="AH37" s="37">
        <f t="shared" si="1"/>
        <v>18.40776978289415</v>
      </c>
    </row>
    <row r="38" spans="1:34" s="36" customFormat="1" ht="15.75" customHeight="1">
      <c r="A38" s="3" t="s">
        <v>32</v>
      </c>
      <c r="B38" s="35">
        <v>0.17623004067872122</v>
      </c>
      <c r="C38" s="35">
        <v>100</v>
      </c>
      <c r="D38" s="35">
        <v>101.65583308560656</v>
      </c>
      <c r="E38" s="35">
        <v>110.36716042885978</v>
      </c>
      <c r="F38" s="35">
        <v>134.30139827083232</v>
      </c>
      <c r="G38" s="35">
        <v>231.73504104093692</v>
      </c>
      <c r="H38" s="35">
        <v>312.51682537951643</v>
      </c>
      <c r="I38" s="35">
        <v>318.14368933476345</v>
      </c>
      <c r="J38" s="35">
        <v>392.57312806919464</v>
      </c>
      <c r="K38" s="35">
        <v>556.7546619638994</v>
      </c>
      <c r="L38" s="35">
        <v>639.1757805520929</v>
      </c>
      <c r="M38" s="35">
        <v>678.6345268761438</v>
      </c>
      <c r="N38" s="35">
        <v>685.6962904196293</v>
      </c>
      <c r="O38" s="35">
        <v>811.6617230025689</v>
      </c>
      <c r="P38" s="35">
        <v>1063.60176411545</v>
      </c>
      <c r="Q38" s="35">
        <v>1216.7055613198488</v>
      </c>
      <c r="R38" s="35">
        <v>1376.2185594181706</v>
      </c>
      <c r="S38" s="35">
        <v>2148.594536658249</v>
      </c>
      <c r="T38" s="35">
        <v>2703.8042554348444</v>
      </c>
      <c r="U38" s="35">
        <v>2825.3599555392316</v>
      </c>
      <c r="V38" s="35">
        <v>2893.2802177397944</v>
      </c>
      <c r="W38" s="35">
        <v>2977.0953943379104</v>
      </c>
      <c r="X38" s="35">
        <v>2981.66884359289</v>
      </c>
      <c r="Y38" s="35">
        <v>3179.867973471809</v>
      </c>
      <c r="Z38" s="35">
        <v>3425.623767466525</v>
      </c>
      <c r="AA38" s="35">
        <v>3535.2427559517196</v>
      </c>
      <c r="AB38" s="35">
        <v>3601.6777802794227</v>
      </c>
      <c r="AC38" s="35">
        <v>3715.4590058398885</v>
      </c>
      <c r="AD38" s="35">
        <v>3828.417313726492</v>
      </c>
      <c r="AE38" s="35">
        <v>4007.465596438391</v>
      </c>
      <c r="AF38" s="35">
        <v>4292.47049796779</v>
      </c>
      <c r="AG38" s="35">
        <f t="shared" si="0"/>
        <v>7.111848989613165</v>
      </c>
      <c r="AH38" s="35">
        <f t="shared" si="1"/>
        <v>58.75670323913465</v>
      </c>
    </row>
    <row r="39" spans="1:34" ht="13.5">
      <c r="A39" s="1" t="s">
        <v>33</v>
      </c>
      <c r="B39" s="37">
        <v>0.17623004067872122</v>
      </c>
      <c r="C39" s="37">
        <v>100</v>
      </c>
      <c r="D39" s="37">
        <v>101.65583308560656</v>
      </c>
      <c r="E39" s="37">
        <v>110.36716042885978</v>
      </c>
      <c r="F39" s="37">
        <v>134.30139827083232</v>
      </c>
      <c r="G39" s="37">
        <v>231.73504104093692</v>
      </c>
      <c r="H39" s="37">
        <v>312.51682537951643</v>
      </c>
      <c r="I39" s="37">
        <v>318.14368933476345</v>
      </c>
      <c r="J39" s="37">
        <v>392.57312806919464</v>
      </c>
      <c r="K39" s="37">
        <v>556.7546619638994</v>
      </c>
      <c r="L39" s="37">
        <v>639.1757805520929</v>
      </c>
      <c r="M39" s="37">
        <v>678.6345268761438</v>
      </c>
      <c r="N39" s="37">
        <v>685.6962904196293</v>
      </c>
      <c r="O39" s="37">
        <v>811.6617230025689</v>
      </c>
      <c r="P39" s="37">
        <v>1063.60176411545</v>
      </c>
      <c r="Q39" s="37">
        <v>1216.7055613198488</v>
      </c>
      <c r="R39" s="37">
        <v>1376.2185594181706</v>
      </c>
      <c r="S39" s="37">
        <v>2148.594536658249</v>
      </c>
      <c r="T39" s="37">
        <v>2703.8042554348444</v>
      </c>
      <c r="U39" s="37">
        <v>2825.3599555392316</v>
      </c>
      <c r="V39" s="37">
        <v>2893.2802177397944</v>
      </c>
      <c r="W39" s="37">
        <v>2977.0953943379104</v>
      </c>
      <c r="X39" s="37">
        <v>2981.66884359289</v>
      </c>
      <c r="Y39" s="37">
        <v>3179.867973471809</v>
      </c>
      <c r="Z39" s="37">
        <v>3425.623767466525</v>
      </c>
      <c r="AA39" s="37">
        <v>3535.2427559517196</v>
      </c>
      <c r="AB39" s="37">
        <v>3601.6777802794227</v>
      </c>
      <c r="AC39" s="37">
        <v>3715.4590058398885</v>
      </c>
      <c r="AD39" s="37">
        <v>3828.417313726492</v>
      </c>
      <c r="AE39" s="37">
        <v>4007.465596438391</v>
      </c>
      <c r="AF39" s="37">
        <v>4292.47049796779</v>
      </c>
      <c r="AG39" s="37">
        <f t="shared" si="0"/>
        <v>7.111848989613165</v>
      </c>
      <c r="AH39" s="37">
        <f t="shared" si="1"/>
        <v>58.75670323913465</v>
      </c>
    </row>
    <row r="40" spans="1:34" s="36" customFormat="1" ht="13.5">
      <c r="A40" s="3" t="s">
        <v>34</v>
      </c>
      <c r="B40" s="35">
        <v>1.890256266235088</v>
      </c>
      <c r="C40" s="35">
        <v>100</v>
      </c>
      <c r="D40" s="35">
        <v>100.85857159085242</v>
      </c>
      <c r="E40" s="35">
        <v>103.23240514246403</v>
      </c>
      <c r="F40" s="35">
        <v>106.9586043317272</v>
      </c>
      <c r="G40" s="35">
        <v>114.67314061573164</v>
      </c>
      <c r="H40" s="35">
        <v>118.1881319209128</v>
      </c>
      <c r="I40" s="35">
        <v>119.37308748626643</v>
      </c>
      <c r="J40" s="35">
        <v>127.0549183900995</v>
      </c>
      <c r="K40" s="35">
        <v>145.78555002510865</v>
      </c>
      <c r="L40" s="35">
        <v>198.71321526090662</v>
      </c>
      <c r="M40" s="35">
        <v>203.01510332509204</v>
      </c>
      <c r="N40" s="35">
        <v>220.05693953544383</v>
      </c>
      <c r="O40" s="35">
        <v>247.6384386994611</v>
      </c>
      <c r="P40" s="35">
        <v>470.37676403139244</v>
      </c>
      <c r="Q40" s="35">
        <v>503.7802857881739</v>
      </c>
      <c r="R40" s="35">
        <v>620.88554354587</v>
      </c>
      <c r="S40" s="35">
        <v>633.4156977423083</v>
      </c>
      <c r="T40" s="35">
        <v>743.2688537328612</v>
      </c>
      <c r="U40" s="35">
        <v>751.4123622208945</v>
      </c>
      <c r="V40" s="35">
        <v>800.5067847598182</v>
      </c>
      <c r="W40" s="35">
        <v>820.693400872748</v>
      </c>
      <c r="X40" s="35">
        <v>927.4171819760801</v>
      </c>
      <c r="Y40" s="35">
        <v>961.3349856626218</v>
      </c>
      <c r="Z40" s="35">
        <v>1021.0678294238311</v>
      </c>
      <c r="AA40" s="35">
        <v>1183.77099942036</v>
      </c>
      <c r="AB40" s="35">
        <v>1250.5320286641806</v>
      </c>
      <c r="AC40" s="35">
        <v>1250.7767239134344</v>
      </c>
      <c r="AD40" s="35">
        <v>1252.3592408894692</v>
      </c>
      <c r="AE40" s="35">
        <v>1255.0497825053214</v>
      </c>
      <c r="AF40" s="35">
        <v>1257.6915505091733</v>
      </c>
      <c r="AG40" s="35">
        <f t="shared" si="0"/>
        <v>0.21049109291730872</v>
      </c>
      <c r="AH40" s="35">
        <f t="shared" si="1"/>
        <v>69.21085071609917</v>
      </c>
    </row>
    <row r="41" spans="1:34" ht="13.5" customHeight="1">
      <c r="A41" s="1" t="s">
        <v>35</v>
      </c>
      <c r="B41" s="37">
        <v>1.3726611647736964</v>
      </c>
      <c r="C41" s="37">
        <v>100</v>
      </c>
      <c r="D41" s="37">
        <v>101.1334313573409</v>
      </c>
      <c r="E41" s="37">
        <v>103.57417673758393</v>
      </c>
      <c r="F41" s="37">
        <v>108.3463223468415</v>
      </c>
      <c r="G41" s="37">
        <v>116.83156420761584</v>
      </c>
      <c r="H41" s="37">
        <v>121.67196802385982</v>
      </c>
      <c r="I41" s="37">
        <v>122.09199766428851</v>
      </c>
      <c r="J41" s="37">
        <v>127.96471319198791</v>
      </c>
      <c r="K41" s="37">
        <v>152.6194283009389</v>
      </c>
      <c r="L41" s="37">
        <v>203.3160271797762</v>
      </c>
      <c r="M41" s="37">
        <v>208.13901166582386</v>
      </c>
      <c r="N41" s="37">
        <v>223.59536808139362</v>
      </c>
      <c r="O41" s="37">
        <v>247.16020701368546</v>
      </c>
      <c r="P41" s="37">
        <v>415.2863606092542</v>
      </c>
      <c r="Q41" s="37">
        <v>446.7631953874587</v>
      </c>
      <c r="R41" s="37">
        <v>579.9392580945471</v>
      </c>
      <c r="S41" s="37">
        <v>594.8015364321665</v>
      </c>
      <c r="T41" s="37">
        <v>677.6891043021127</v>
      </c>
      <c r="U41" s="37">
        <v>680.0827083108428</v>
      </c>
      <c r="V41" s="37">
        <v>684.8584169185901</v>
      </c>
      <c r="W41" s="37">
        <v>698.4396023250292</v>
      </c>
      <c r="X41" s="37">
        <v>743.4734795768509</v>
      </c>
      <c r="Y41" s="37">
        <v>743.4734767352207</v>
      </c>
      <c r="Z41" s="37">
        <v>789.6666921744513</v>
      </c>
      <c r="AA41" s="37">
        <v>895.3081251500408</v>
      </c>
      <c r="AB41" s="37">
        <v>922.9433502861563</v>
      </c>
      <c r="AC41" s="37">
        <v>923.6422676338079</v>
      </c>
      <c r="AD41" s="37">
        <v>924.5330557889777</v>
      </c>
      <c r="AE41" s="37">
        <v>926.2191588885393</v>
      </c>
      <c r="AF41" s="37">
        <v>928.3297289208285</v>
      </c>
      <c r="AG41" s="37">
        <f t="shared" si="0"/>
        <v>0.22786939916269944</v>
      </c>
      <c r="AH41" s="37">
        <f t="shared" si="1"/>
        <v>36.984602973191784</v>
      </c>
    </row>
    <row r="42" spans="1:34" ht="13.5">
      <c r="A42" s="1" t="s">
        <v>36</v>
      </c>
      <c r="B42" s="37">
        <v>0.07197751030475656</v>
      </c>
      <c r="C42" s="37">
        <v>100</v>
      </c>
      <c r="D42" s="37">
        <v>100.75531263694307</v>
      </c>
      <c r="E42" s="37">
        <v>102.32059886461326</v>
      </c>
      <c r="F42" s="37">
        <v>106.78387809258743</v>
      </c>
      <c r="G42" s="37">
        <v>130.6487377549079</v>
      </c>
      <c r="H42" s="37">
        <v>130.6487377549079</v>
      </c>
      <c r="I42" s="37">
        <v>151.14921205957916</v>
      </c>
      <c r="J42" s="37">
        <v>155.02832457454036</v>
      </c>
      <c r="K42" s="37">
        <v>158.70083820358445</v>
      </c>
      <c r="L42" s="37">
        <v>173.44697200021676</v>
      </c>
      <c r="M42" s="37">
        <v>176.15037561243471</v>
      </c>
      <c r="N42" s="37">
        <v>224.7395435961092</v>
      </c>
      <c r="O42" s="37">
        <v>264.8203520309038</v>
      </c>
      <c r="P42" s="37">
        <v>326.87295120006365</v>
      </c>
      <c r="Q42" s="37">
        <v>389.268617690803</v>
      </c>
      <c r="R42" s="37">
        <v>444.77858361598294</v>
      </c>
      <c r="S42" s="37">
        <v>447.79057065371154</v>
      </c>
      <c r="T42" s="37">
        <v>523.9486576956076</v>
      </c>
      <c r="U42" s="37">
        <v>530.4112498666627</v>
      </c>
      <c r="V42" s="37">
        <v>545.9931344137075</v>
      </c>
      <c r="W42" s="37">
        <v>565.7122464404705</v>
      </c>
      <c r="X42" s="37">
        <v>656.8280764476037</v>
      </c>
      <c r="Y42" s="37">
        <v>663.2653026438144</v>
      </c>
      <c r="Z42" s="37">
        <v>704.4017285051882</v>
      </c>
      <c r="AA42" s="37">
        <v>827.1167909107689</v>
      </c>
      <c r="AB42" s="37">
        <v>827.3458980185453</v>
      </c>
      <c r="AC42" s="37">
        <v>814.3502303426895</v>
      </c>
      <c r="AD42" s="37">
        <v>828.1265385407509</v>
      </c>
      <c r="AE42" s="37">
        <v>838.915212247338</v>
      </c>
      <c r="AF42" s="37">
        <v>840.1968134292246</v>
      </c>
      <c r="AG42" s="37">
        <f t="shared" si="0"/>
        <v>0.15276885711170962</v>
      </c>
      <c r="AH42" s="37">
        <f t="shared" si="1"/>
        <v>60.35861550338086</v>
      </c>
    </row>
    <row r="43" spans="1:34" ht="13.5">
      <c r="A43" s="1" t="s">
        <v>37</v>
      </c>
      <c r="B43" s="37">
        <v>0.1422733753133578</v>
      </c>
      <c r="C43" s="37">
        <v>100</v>
      </c>
      <c r="D43" s="37">
        <v>100.08952904452195</v>
      </c>
      <c r="E43" s="37">
        <v>107.29781765333908</v>
      </c>
      <c r="F43" s="37">
        <v>107.93424234391081</v>
      </c>
      <c r="G43" s="37">
        <v>111.48574947362769</v>
      </c>
      <c r="H43" s="37">
        <v>111.48574947362769</v>
      </c>
      <c r="I43" s="37">
        <v>112.61442580434668</v>
      </c>
      <c r="J43" s="37">
        <v>118.10451997462273</v>
      </c>
      <c r="K43" s="37">
        <v>123.40887072402894</v>
      </c>
      <c r="L43" s="37">
        <v>152.7038538307137</v>
      </c>
      <c r="M43" s="37">
        <v>161.95901561631314</v>
      </c>
      <c r="N43" s="37">
        <v>189.36139924947778</v>
      </c>
      <c r="O43" s="37">
        <v>200.03842696651762</v>
      </c>
      <c r="P43" s="37">
        <v>266.85381951362587</v>
      </c>
      <c r="Q43" s="37">
        <v>346.36475122545045</v>
      </c>
      <c r="R43" s="37">
        <v>421.5944498338574</v>
      </c>
      <c r="S43" s="37">
        <v>439.3634198730292</v>
      </c>
      <c r="T43" s="37">
        <v>558.0993684696829</v>
      </c>
      <c r="U43" s="37">
        <v>582.2699344189365</v>
      </c>
      <c r="V43" s="37">
        <v>614.0010753118745</v>
      </c>
      <c r="W43" s="37">
        <v>621.121590252554</v>
      </c>
      <c r="X43" s="37">
        <v>672.8945294045604</v>
      </c>
      <c r="Y43" s="37">
        <v>709.5849054852297</v>
      </c>
      <c r="Z43" s="37">
        <v>768.6704414454924</v>
      </c>
      <c r="AA43" s="37">
        <v>876.1581000512101</v>
      </c>
      <c r="AB43" s="37">
        <v>903.7285582651947</v>
      </c>
      <c r="AC43" s="37">
        <v>895.8125289279061</v>
      </c>
      <c r="AD43" s="37">
        <v>897.2825111689931</v>
      </c>
      <c r="AE43" s="37">
        <v>905.6562837450772</v>
      </c>
      <c r="AF43" s="37">
        <v>906.546606422571</v>
      </c>
      <c r="AG43" s="37">
        <f t="shared" si="0"/>
        <v>0.09830690665692998</v>
      </c>
      <c r="AH43" s="37">
        <f t="shared" si="1"/>
        <v>62.43462322996993</v>
      </c>
    </row>
    <row r="44" spans="1:34" ht="15.75" customHeight="1">
      <c r="A44" s="1" t="s">
        <v>38</v>
      </c>
      <c r="B44" s="37">
        <v>0.30334421584327714</v>
      </c>
      <c r="C44" s="37">
        <v>100</v>
      </c>
      <c r="D44" s="37">
        <v>99.99999999999996</v>
      </c>
      <c r="E44" s="37">
        <v>99.99546519515825</v>
      </c>
      <c r="F44" s="37">
        <v>100.26291845963267</v>
      </c>
      <c r="G44" s="37">
        <v>102.61031936490559</v>
      </c>
      <c r="H44" s="37">
        <v>102.61031936490559</v>
      </c>
      <c r="I44" s="37">
        <v>102.69984675328674</v>
      </c>
      <c r="J44" s="37">
        <v>120.49836439131391</v>
      </c>
      <c r="K44" s="37">
        <v>122.29209428309869</v>
      </c>
      <c r="L44" s="37">
        <v>205.45937079865422</v>
      </c>
      <c r="M44" s="37">
        <v>205.45937079865422</v>
      </c>
      <c r="N44" s="37">
        <v>217.33083676295092</v>
      </c>
      <c r="O44" s="37">
        <v>268.0507384228865</v>
      </c>
      <c r="P44" s="37">
        <v>849.1721877283642</v>
      </c>
      <c r="Q44" s="37">
        <v>862.7897681948087</v>
      </c>
      <c r="R44" s="37">
        <v>941.4287677041219</v>
      </c>
      <c r="S44" s="37">
        <v>943.207221002602</v>
      </c>
      <c r="T44" s="37">
        <v>1178.9111956036406</v>
      </c>
      <c r="U44" s="37">
        <v>1205.9554606930046</v>
      </c>
      <c r="V44" s="37">
        <v>1471.6917566834848</v>
      </c>
      <c r="W44" s="37">
        <v>1528.0077127710633</v>
      </c>
      <c r="X44" s="37">
        <v>1943.3604164233907</v>
      </c>
      <c r="Y44" s="37">
        <v>2135.979700533344</v>
      </c>
      <c r="Z44" s="37">
        <v>2261.696794081981</v>
      </c>
      <c r="AA44" s="37">
        <v>2717.9950529349453</v>
      </c>
      <c r="AB44" s="37">
        <v>2995.971742227176</v>
      </c>
      <c r="AC44" s="37">
        <v>3001.1302254384473</v>
      </c>
      <c r="AD44" s="37">
        <v>3003.002318571242</v>
      </c>
      <c r="AE44" s="37">
        <v>3005.6509866552137</v>
      </c>
      <c r="AF44" s="37">
        <v>3011.840672271672</v>
      </c>
      <c r="AG44" s="37">
        <f t="shared" si="0"/>
        <v>0.2059349420122203</v>
      </c>
      <c r="AH44" s="37">
        <f t="shared" si="1"/>
        <v>155.4764670573437</v>
      </c>
    </row>
    <row r="45" spans="1:34" s="36" customFormat="1" ht="15.75" customHeight="1">
      <c r="A45" s="3" t="s">
        <v>39</v>
      </c>
      <c r="B45" s="35">
        <v>5.72780559494049</v>
      </c>
      <c r="C45" s="35">
        <v>100</v>
      </c>
      <c r="D45" s="35">
        <v>99.81853352400803</v>
      </c>
      <c r="E45" s="35">
        <v>101.978922482927</v>
      </c>
      <c r="F45" s="35">
        <v>112.64807717380012</v>
      </c>
      <c r="G45" s="35">
        <v>153.60768407127247</v>
      </c>
      <c r="H45" s="35">
        <v>205.26989656866368</v>
      </c>
      <c r="I45" s="35">
        <v>294.37207210861436</v>
      </c>
      <c r="J45" s="35">
        <v>304.6767283854829</v>
      </c>
      <c r="K45" s="35">
        <v>626.6786181495747</v>
      </c>
      <c r="L45" s="35">
        <v>676.4385031432432</v>
      </c>
      <c r="M45" s="35">
        <v>713.0162592001617</v>
      </c>
      <c r="N45" s="35">
        <v>717.1243532749962</v>
      </c>
      <c r="O45" s="35">
        <v>742.1283770987882</v>
      </c>
      <c r="P45" s="35">
        <v>811.3511830994089</v>
      </c>
      <c r="Q45" s="35">
        <v>874.3486056842281</v>
      </c>
      <c r="R45" s="35">
        <v>925.4512998836133</v>
      </c>
      <c r="S45" s="35">
        <v>1112.8147150191444</v>
      </c>
      <c r="T45" s="35">
        <v>1430.82150335876</v>
      </c>
      <c r="U45" s="35">
        <v>1521.7300299510532</v>
      </c>
      <c r="V45" s="35">
        <v>1610.0797281531557</v>
      </c>
      <c r="W45" s="35">
        <v>2164.1807454942905</v>
      </c>
      <c r="X45" s="35">
        <v>2158.1073324081603</v>
      </c>
      <c r="Y45" s="35">
        <v>2163.314872928312</v>
      </c>
      <c r="Z45" s="35">
        <v>2329.8462163289223</v>
      </c>
      <c r="AA45" s="35">
        <v>2420.1659072820385</v>
      </c>
      <c r="AB45" s="35">
        <v>2447.2703492807077</v>
      </c>
      <c r="AC45" s="35">
        <v>2486.7919837133295</v>
      </c>
      <c r="AD45" s="35">
        <v>2508.181880320872</v>
      </c>
      <c r="AE45" s="35">
        <v>2891.818281596426</v>
      </c>
      <c r="AF45" s="35">
        <v>2956.368394130429</v>
      </c>
      <c r="AG45" s="35">
        <f t="shared" si="0"/>
        <v>2.2321635126522494</v>
      </c>
      <c r="AH45" s="35">
        <f t="shared" si="1"/>
        <v>106.62034972150943</v>
      </c>
    </row>
    <row r="46" spans="1:34" ht="13.5">
      <c r="A46" s="1" t="s">
        <v>40</v>
      </c>
      <c r="B46" s="37">
        <v>2.951641103701421</v>
      </c>
      <c r="C46" s="37">
        <v>100</v>
      </c>
      <c r="D46" s="37">
        <v>100.00000000000001</v>
      </c>
      <c r="E46" s="37">
        <v>100.00000000000001</v>
      </c>
      <c r="F46" s="37">
        <v>100.00000000000001</v>
      </c>
      <c r="G46" s="37">
        <v>100.00000000000001</v>
      </c>
      <c r="H46" s="37">
        <v>100.00000000000001</v>
      </c>
      <c r="I46" s="37">
        <v>257.54</v>
      </c>
      <c r="J46" s="37">
        <v>257.54</v>
      </c>
      <c r="K46" s="37">
        <v>818.5654440000002</v>
      </c>
      <c r="L46" s="37">
        <v>818.5654440000002</v>
      </c>
      <c r="M46" s="37">
        <v>818.5654440000002</v>
      </c>
      <c r="N46" s="37">
        <v>818.5654440000002</v>
      </c>
      <c r="O46" s="37">
        <v>818.5654440000002</v>
      </c>
      <c r="P46" s="37">
        <v>818.8160640000002</v>
      </c>
      <c r="Q46" s="37">
        <v>818.8160640000002</v>
      </c>
      <c r="R46" s="37">
        <v>818.8160640000002</v>
      </c>
      <c r="S46" s="37">
        <v>818.8160640000002</v>
      </c>
      <c r="T46" s="37">
        <v>818.8160640000002</v>
      </c>
      <c r="U46" s="37">
        <v>818.8160640000003</v>
      </c>
      <c r="V46" s="37">
        <v>818.8160640000002</v>
      </c>
      <c r="W46" s="37">
        <v>1843.5090615355398</v>
      </c>
      <c r="X46" s="37">
        <v>1841.0506813657726</v>
      </c>
      <c r="Y46" s="37">
        <v>1841.035931084754</v>
      </c>
      <c r="Z46" s="37">
        <v>2080.9279877137183</v>
      </c>
      <c r="AA46" s="37">
        <v>2080.9279877137183</v>
      </c>
      <c r="AB46" s="37">
        <v>2080.9279877137183</v>
      </c>
      <c r="AC46" s="37">
        <v>2080.9279877137183</v>
      </c>
      <c r="AD46" s="37">
        <v>2089.0316148026104</v>
      </c>
      <c r="AE46" s="37">
        <v>2528.164675741793</v>
      </c>
      <c r="AF46" s="37">
        <v>2528.4348110435253</v>
      </c>
      <c r="AG46" s="37">
        <f t="shared" si="0"/>
        <v>0.0106850358413908</v>
      </c>
      <c r="AH46" s="37">
        <f t="shared" si="1"/>
        <v>208.7915494344191</v>
      </c>
    </row>
    <row r="47" spans="1:34" ht="13.5" customHeight="1">
      <c r="A47" s="1" t="s">
        <v>41</v>
      </c>
      <c r="B47" s="37">
        <v>0.40425794042639696</v>
      </c>
      <c r="C47" s="37">
        <v>100</v>
      </c>
      <c r="D47" s="37">
        <v>105.01892393076179</v>
      </c>
      <c r="E47" s="37">
        <v>106.52290045370582</v>
      </c>
      <c r="F47" s="37">
        <v>142.30115192281733</v>
      </c>
      <c r="G47" s="37">
        <v>282.8371008930465</v>
      </c>
      <c r="H47" s="37">
        <v>362.8907465827108</v>
      </c>
      <c r="I47" s="37">
        <v>394.96667179929017</v>
      </c>
      <c r="J47" s="37">
        <v>448.78222902334187</v>
      </c>
      <c r="K47" s="37">
        <v>575.5391929106689</v>
      </c>
      <c r="L47" s="37">
        <v>697.7436829022564</v>
      </c>
      <c r="M47" s="37">
        <v>718.6899432032876</v>
      </c>
      <c r="N47" s="37">
        <v>740.8676969696464</v>
      </c>
      <c r="O47" s="37">
        <v>787.7940646339572</v>
      </c>
      <c r="P47" s="37">
        <v>921.8980785134955</v>
      </c>
      <c r="Q47" s="37">
        <v>1095.3141354470472</v>
      </c>
      <c r="R47" s="37">
        <v>1287.734276587252</v>
      </c>
      <c r="S47" s="37">
        <v>2105.51648015074</v>
      </c>
      <c r="T47" s="37">
        <v>3362.165602918528</v>
      </c>
      <c r="U47" s="37">
        <v>3468.8152663298133</v>
      </c>
      <c r="V47" s="37">
        <v>3545.117985526173</v>
      </c>
      <c r="W47" s="37">
        <v>3816.057754295851</v>
      </c>
      <c r="X47" s="37">
        <v>3695.404049887401</v>
      </c>
      <c r="Y47" s="37">
        <v>3744.093486501677</v>
      </c>
      <c r="Z47" s="37">
        <v>3950.7903133742207</v>
      </c>
      <c r="AA47" s="37">
        <v>4016.1707740208653</v>
      </c>
      <c r="AB47" s="37">
        <v>3906.495561282438</v>
      </c>
      <c r="AC47" s="37">
        <v>3895.530354416516</v>
      </c>
      <c r="AD47" s="37">
        <v>3903.025876348346</v>
      </c>
      <c r="AE47" s="37">
        <v>5145.812056368603</v>
      </c>
      <c r="AF47" s="37">
        <v>5222.7456785170425</v>
      </c>
      <c r="AG47" s="37">
        <f t="shared" si="0"/>
        <v>1.4950725231642252</v>
      </c>
      <c r="AH47" s="37">
        <f t="shared" si="1"/>
        <v>55.33873982838435</v>
      </c>
    </row>
    <row r="48" spans="1:34" ht="13.5">
      <c r="A48" s="1" t="s">
        <v>42</v>
      </c>
      <c r="B48" s="37">
        <v>0.17106119343637677</v>
      </c>
      <c r="C48" s="37">
        <v>100</v>
      </c>
      <c r="D48" s="37">
        <v>105.3775648528362</v>
      </c>
      <c r="E48" s="37">
        <v>106.26544049857745</v>
      </c>
      <c r="F48" s="37">
        <v>107.89818324735113</v>
      </c>
      <c r="G48" s="37">
        <v>132.40092271606338</v>
      </c>
      <c r="H48" s="37">
        <v>136.93751128733555</v>
      </c>
      <c r="I48" s="37">
        <v>229.4781923673669</v>
      </c>
      <c r="J48" s="37">
        <v>257.7024365108973</v>
      </c>
      <c r="K48" s="37">
        <v>328.5279581553061</v>
      </c>
      <c r="L48" s="37">
        <v>378.59338943033447</v>
      </c>
      <c r="M48" s="37">
        <v>415.7978534424349</v>
      </c>
      <c r="N48" s="37">
        <v>422.0568522022378</v>
      </c>
      <c r="O48" s="37">
        <v>440.30696280046163</v>
      </c>
      <c r="P48" s="37">
        <v>491.1074737180201</v>
      </c>
      <c r="Q48" s="37">
        <v>566.0231512963383</v>
      </c>
      <c r="R48" s="37">
        <v>632.5765175571261</v>
      </c>
      <c r="S48" s="37">
        <v>959.6475141124452</v>
      </c>
      <c r="T48" s="37">
        <v>1492.0194534086977</v>
      </c>
      <c r="U48" s="37">
        <v>1561.4152926639595</v>
      </c>
      <c r="V48" s="37">
        <v>1577.6800340522652</v>
      </c>
      <c r="W48" s="37">
        <v>1802.0937134851936</v>
      </c>
      <c r="X48" s="37">
        <v>1804.063410983733</v>
      </c>
      <c r="Y48" s="37">
        <v>1856.3284447718263</v>
      </c>
      <c r="Z48" s="37">
        <v>1856.3284447718263</v>
      </c>
      <c r="AA48" s="37">
        <v>1872.586142009158</v>
      </c>
      <c r="AB48" s="37">
        <v>1863.9228289303117</v>
      </c>
      <c r="AC48" s="37">
        <v>1889.7183173016788</v>
      </c>
      <c r="AD48" s="37">
        <v>1904.5116877083178</v>
      </c>
      <c r="AE48" s="37">
        <v>1915.2721476840197</v>
      </c>
      <c r="AF48" s="37">
        <v>1920.104734109603</v>
      </c>
      <c r="AG48" s="37">
        <f t="shared" si="0"/>
        <v>0.25231852462465554</v>
      </c>
      <c r="AH48" s="37">
        <f t="shared" si="1"/>
        <v>28.691668846736093</v>
      </c>
    </row>
    <row r="49" spans="1:34" ht="13.5">
      <c r="A49" s="1" t="s">
        <v>43</v>
      </c>
      <c r="B49" s="37">
        <v>2.200845357376295</v>
      </c>
      <c r="C49" s="37">
        <v>100</v>
      </c>
      <c r="D49" s="37">
        <v>98.18786122522037</v>
      </c>
      <c r="E49" s="37">
        <v>103.46511180896479</v>
      </c>
      <c r="F49" s="37">
        <v>124.53333570853258</v>
      </c>
      <c r="G49" s="37">
        <v>203.41412750496877</v>
      </c>
      <c r="H49" s="37">
        <v>322.8104098124011</v>
      </c>
      <c r="I49" s="37">
        <v>330.335397078853</v>
      </c>
      <c r="J49" s="37">
        <v>345.07501908570435</v>
      </c>
      <c r="K49" s="37">
        <v>401.8988468963436</v>
      </c>
      <c r="L49" s="37">
        <v>505.06309651101503</v>
      </c>
      <c r="M49" s="37">
        <v>593.519263172933</v>
      </c>
      <c r="N49" s="37">
        <v>599.650615983666</v>
      </c>
      <c r="O49" s="37">
        <v>654.6867159554492</v>
      </c>
      <c r="P49" s="37">
        <v>805.9251596835635</v>
      </c>
      <c r="Q49" s="37">
        <v>932.2025491376801</v>
      </c>
      <c r="R49" s="37">
        <v>1024.6825722596757</v>
      </c>
      <c r="S49" s="37">
        <v>1336.6704685741643</v>
      </c>
      <c r="T49" s="37">
        <v>1892.0945431857378</v>
      </c>
      <c r="U49" s="37">
        <v>2103.7048034531817</v>
      </c>
      <c r="V49" s="37">
        <v>2318.359435095465</v>
      </c>
      <c r="W49" s="37">
        <v>2318.967797856476</v>
      </c>
      <c r="X49" s="37">
        <v>2328.4674229330767</v>
      </c>
      <c r="Y49" s="37">
        <v>2329.034344565157</v>
      </c>
      <c r="Z49" s="37">
        <v>2402.744690272808</v>
      </c>
      <c r="AA49" s="37">
        <v>2624.533103566586</v>
      </c>
      <c r="AB49" s="37">
        <v>2715.8925469484966</v>
      </c>
      <c r="AC49" s="37">
        <v>2818.758658364948</v>
      </c>
      <c r="AD49" s="37">
        <v>2861.032175898622</v>
      </c>
      <c r="AE49" s="37">
        <v>3041.410435100417</v>
      </c>
      <c r="AF49" s="37">
        <v>3194.5358950497225</v>
      </c>
      <c r="AG49" s="37">
        <f t="shared" si="0"/>
        <v>5.034685821489575</v>
      </c>
      <c r="AH49" s="37">
        <f t="shared" si="1"/>
        <v>68.8359551881087</v>
      </c>
    </row>
    <row r="50" spans="1:34" s="36" customFormat="1" ht="13.5" customHeight="1">
      <c r="A50" s="3" t="s">
        <v>104</v>
      </c>
      <c r="B50" s="35">
        <v>5.288608119776438</v>
      </c>
      <c r="C50" s="35">
        <v>100</v>
      </c>
      <c r="D50" s="35">
        <v>105.20216659355447</v>
      </c>
      <c r="E50" s="35">
        <v>111.34854288715547</v>
      </c>
      <c r="F50" s="35">
        <v>124.16824460262907</v>
      </c>
      <c r="G50" s="35">
        <v>203.38604781929646</v>
      </c>
      <c r="H50" s="35">
        <v>258.33078622666585</v>
      </c>
      <c r="I50" s="35">
        <v>287.22420820376755</v>
      </c>
      <c r="J50" s="35">
        <v>329.5413223809175</v>
      </c>
      <c r="K50" s="35">
        <v>445.2829385401318</v>
      </c>
      <c r="L50" s="35">
        <v>516.0509736962674</v>
      </c>
      <c r="M50" s="35">
        <v>574.508156538062</v>
      </c>
      <c r="N50" s="35">
        <v>583.1512768513593</v>
      </c>
      <c r="O50" s="35">
        <v>623.9497712982885</v>
      </c>
      <c r="P50" s="35">
        <v>807.1164053483042</v>
      </c>
      <c r="Q50" s="35">
        <v>1001.292791495043</v>
      </c>
      <c r="R50" s="35">
        <v>1215.162586765447</v>
      </c>
      <c r="S50" s="35">
        <v>1679.5098787961058</v>
      </c>
      <c r="T50" s="35">
        <v>2224.5384827939774</v>
      </c>
      <c r="U50" s="35">
        <v>2398.6623177940205</v>
      </c>
      <c r="V50" s="35">
        <v>2435.2232703362115</v>
      </c>
      <c r="W50" s="35">
        <v>2458.3603286330467</v>
      </c>
      <c r="X50" s="35">
        <v>2507.957704209258</v>
      </c>
      <c r="Y50" s="35">
        <v>2589.612645094891</v>
      </c>
      <c r="Z50" s="35">
        <v>2676.3595294431198</v>
      </c>
      <c r="AA50" s="35">
        <v>2723.643127484743</v>
      </c>
      <c r="AB50" s="35">
        <v>2763.0394370379604</v>
      </c>
      <c r="AC50" s="35">
        <v>2791.8641653746668</v>
      </c>
      <c r="AD50" s="35">
        <v>2941.3171188121414</v>
      </c>
      <c r="AE50" s="35">
        <v>3069.513426275593</v>
      </c>
      <c r="AF50" s="35">
        <v>3194.0940146420794</v>
      </c>
      <c r="AG50" s="35">
        <f t="shared" si="0"/>
        <v>4.058642887828867</v>
      </c>
      <c r="AH50" s="35">
        <f t="shared" si="1"/>
        <v>43.58456998371901</v>
      </c>
    </row>
    <row r="51" spans="1:34" s="36" customFormat="1" ht="13.5">
      <c r="A51" s="3" t="s">
        <v>44</v>
      </c>
      <c r="B51" s="35">
        <v>0.8883136263191933</v>
      </c>
      <c r="C51" s="35">
        <v>100</v>
      </c>
      <c r="D51" s="35">
        <v>103.07998108048236</v>
      </c>
      <c r="E51" s="35">
        <v>110.34713721983303</v>
      </c>
      <c r="F51" s="35">
        <v>122.19206519626675</v>
      </c>
      <c r="G51" s="35">
        <v>209.0602653423124</v>
      </c>
      <c r="H51" s="35">
        <v>289.6216793789036</v>
      </c>
      <c r="I51" s="35">
        <v>329.4953551969728</v>
      </c>
      <c r="J51" s="35">
        <v>444.2683975747599</v>
      </c>
      <c r="K51" s="35">
        <v>625.2984285926655</v>
      </c>
      <c r="L51" s="35">
        <v>706.9344942530423</v>
      </c>
      <c r="M51" s="35">
        <v>743.2583445764405</v>
      </c>
      <c r="N51" s="35">
        <v>767.8278486929139</v>
      </c>
      <c r="O51" s="35">
        <v>872.7444048437707</v>
      </c>
      <c r="P51" s="35">
        <v>1244.147650740921</v>
      </c>
      <c r="Q51" s="35">
        <v>1387.0649218943881</v>
      </c>
      <c r="R51" s="35">
        <v>1876.7633484252792</v>
      </c>
      <c r="S51" s="35">
        <v>2635.890208844273</v>
      </c>
      <c r="T51" s="35">
        <v>3488.027048712952</v>
      </c>
      <c r="U51" s="35">
        <v>3803.7847978438776</v>
      </c>
      <c r="V51" s="35">
        <v>3860.3355665300405</v>
      </c>
      <c r="W51" s="35">
        <v>3891.432139946235</v>
      </c>
      <c r="X51" s="35">
        <v>4054.665669264848</v>
      </c>
      <c r="Y51" s="35">
        <v>4272.421255149403</v>
      </c>
      <c r="Z51" s="35">
        <v>4324.837510377873</v>
      </c>
      <c r="AA51" s="35">
        <v>4358.769052201016</v>
      </c>
      <c r="AB51" s="35">
        <v>4383.945167868149</v>
      </c>
      <c r="AC51" s="35">
        <v>4438.952375035796</v>
      </c>
      <c r="AD51" s="35">
        <v>5129.377045301083</v>
      </c>
      <c r="AE51" s="35">
        <v>5275.136236352336</v>
      </c>
      <c r="AF51" s="35">
        <v>5691.476990099369</v>
      </c>
      <c r="AG51" s="35">
        <f t="shared" si="0"/>
        <v>7.892511872545029</v>
      </c>
      <c r="AH51" s="35">
        <f t="shared" si="1"/>
        <v>63.17181348119041</v>
      </c>
    </row>
    <row r="52" spans="1:34" ht="15.75" customHeight="1">
      <c r="A52" s="1" t="s">
        <v>45</v>
      </c>
      <c r="B52" s="37">
        <v>0.8883136263191933</v>
      </c>
      <c r="C52" s="37">
        <v>100</v>
      </c>
      <c r="D52" s="37">
        <v>103.07998108048236</v>
      </c>
      <c r="E52" s="37">
        <v>110.34713721983303</v>
      </c>
      <c r="F52" s="37">
        <v>122.19206519626675</v>
      </c>
      <c r="G52" s="37">
        <v>209.0602653423124</v>
      </c>
      <c r="H52" s="37">
        <v>289.6216793789036</v>
      </c>
      <c r="I52" s="37">
        <v>329.4953551969728</v>
      </c>
      <c r="J52" s="37">
        <v>444.2683975747599</v>
      </c>
      <c r="K52" s="37">
        <v>625.2984285926655</v>
      </c>
      <c r="L52" s="37">
        <v>706.9344942530423</v>
      </c>
      <c r="M52" s="37">
        <v>743.2583445764405</v>
      </c>
      <c r="N52" s="37">
        <v>767.8278486929139</v>
      </c>
      <c r="O52" s="37">
        <v>872.7444048437707</v>
      </c>
      <c r="P52" s="37">
        <v>1244.147650740921</v>
      </c>
      <c r="Q52" s="37">
        <v>1387.0649218943881</v>
      </c>
      <c r="R52" s="37">
        <v>1876.7633484252792</v>
      </c>
      <c r="S52" s="37">
        <v>2635.890208844273</v>
      </c>
      <c r="T52" s="37">
        <v>3488.027048712952</v>
      </c>
      <c r="U52" s="37">
        <v>3803.7847978438776</v>
      </c>
      <c r="V52" s="37">
        <v>3860.3355665300405</v>
      </c>
      <c r="W52" s="37">
        <v>3891.432139946235</v>
      </c>
      <c r="X52" s="37">
        <v>4054.665669264848</v>
      </c>
      <c r="Y52" s="37">
        <v>4272.421255149403</v>
      </c>
      <c r="Z52" s="37">
        <v>4324.837510377873</v>
      </c>
      <c r="AA52" s="37">
        <v>4358.769052201016</v>
      </c>
      <c r="AB52" s="37">
        <v>4383.945167868149</v>
      </c>
      <c r="AC52" s="37">
        <v>4438.952375035796</v>
      </c>
      <c r="AD52" s="37">
        <v>5129.377045301083</v>
      </c>
      <c r="AE52" s="37">
        <v>5275.136236352336</v>
      </c>
      <c r="AF52" s="37">
        <v>5691.476990099369</v>
      </c>
      <c r="AG52" s="37">
        <f t="shared" si="0"/>
        <v>7.892511872545029</v>
      </c>
      <c r="AH52" s="37">
        <f t="shared" si="1"/>
        <v>63.17181348119041</v>
      </c>
    </row>
    <row r="53" spans="1:34" s="36" customFormat="1" ht="13.5" customHeight="1">
      <c r="A53" s="3" t="s">
        <v>46</v>
      </c>
      <c r="B53" s="35">
        <v>0.4516710520463392</v>
      </c>
      <c r="C53" s="35">
        <v>100</v>
      </c>
      <c r="D53" s="35">
        <v>106.05903266907137</v>
      </c>
      <c r="E53" s="35">
        <v>112.49807705338065</v>
      </c>
      <c r="F53" s="35">
        <v>133.09670556781762</v>
      </c>
      <c r="G53" s="35">
        <v>184.1092025441284</v>
      </c>
      <c r="H53" s="35">
        <v>244.42139057042198</v>
      </c>
      <c r="I53" s="35">
        <v>278.8511315222584</v>
      </c>
      <c r="J53" s="35">
        <v>290.90331425619286</v>
      </c>
      <c r="K53" s="35">
        <v>398.4306663178425</v>
      </c>
      <c r="L53" s="35">
        <v>463.62289902323863</v>
      </c>
      <c r="M53" s="35">
        <v>505.9310041107082</v>
      </c>
      <c r="N53" s="35">
        <v>508.65007407848077</v>
      </c>
      <c r="O53" s="35">
        <v>539.4987365410495</v>
      </c>
      <c r="P53" s="35">
        <v>659.735255482195</v>
      </c>
      <c r="Q53" s="35">
        <v>742.2135532639923</v>
      </c>
      <c r="R53" s="35">
        <v>858.7814249845073</v>
      </c>
      <c r="S53" s="35">
        <v>1200.430814902787</v>
      </c>
      <c r="T53" s="35">
        <v>1581.8929665385676</v>
      </c>
      <c r="U53" s="35">
        <v>1652.2197411578945</v>
      </c>
      <c r="V53" s="35">
        <v>1665.389643333332</v>
      </c>
      <c r="W53" s="35">
        <v>1681.3598141230775</v>
      </c>
      <c r="X53" s="35">
        <v>1720.1494138810338</v>
      </c>
      <c r="Y53" s="35">
        <v>1749.3091847586725</v>
      </c>
      <c r="Z53" s="35">
        <v>1899.4054847835664</v>
      </c>
      <c r="AA53" s="35">
        <v>1901.4321503849167</v>
      </c>
      <c r="AB53" s="35">
        <v>1909.5799338421095</v>
      </c>
      <c r="AC53" s="35">
        <v>1920.5640450685314</v>
      </c>
      <c r="AD53" s="35">
        <v>2042.8298916137016</v>
      </c>
      <c r="AE53" s="35">
        <v>2075.4170314111007</v>
      </c>
      <c r="AF53" s="35">
        <v>2116.9879869411043</v>
      </c>
      <c r="AG53" s="35">
        <f t="shared" si="0"/>
        <v>2.003016979278584</v>
      </c>
      <c r="AH53" s="35">
        <f t="shared" si="1"/>
        <v>33.82624689035754</v>
      </c>
    </row>
    <row r="54" spans="1:34" ht="13.5">
      <c r="A54" s="1" t="s">
        <v>46</v>
      </c>
      <c r="B54" s="37">
        <v>0.4516710520463392</v>
      </c>
      <c r="C54" s="37">
        <v>100</v>
      </c>
      <c r="D54" s="37">
        <v>106.05903266907137</v>
      </c>
      <c r="E54" s="37">
        <v>112.49807705338065</v>
      </c>
      <c r="F54" s="37">
        <v>133.09670556781762</v>
      </c>
      <c r="G54" s="37">
        <v>184.1092025441284</v>
      </c>
      <c r="H54" s="37">
        <v>244.42139057042198</v>
      </c>
      <c r="I54" s="37">
        <v>278.8511315222584</v>
      </c>
      <c r="J54" s="37">
        <v>290.90331425619286</v>
      </c>
      <c r="K54" s="37">
        <v>398.4306663178425</v>
      </c>
      <c r="L54" s="37">
        <v>463.62289902323863</v>
      </c>
      <c r="M54" s="37">
        <v>505.9310041107082</v>
      </c>
      <c r="N54" s="37">
        <v>508.65007407848077</v>
      </c>
      <c r="O54" s="37">
        <v>539.4987365410495</v>
      </c>
      <c r="P54" s="37">
        <v>659.735255482195</v>
      </c>
      <c r="Q54" s="37">
        <v>742.2135532639923</v>
      </c>
      <c r="R54" s="37">
        <v>858.7814249845073</v>
      </c>
      <c r="S54" s="37">
        <v>1200.430814902787</v>
      </c>
      <c r="T54" s="37">
        <v>1581.8929665385676</v>
      </c>
      <c r="U54" s="37">
        <v>1652.2197411578945</v>
      </c>
      <c r="V54" s="37">
        <v>1665.389643333332</v>
      </c>
      <c r="W54" s="37">
        <v>1681.3598141230775</v>
      </c>
      <c r="X54" s="37">
        <v>1720.1494138810338</v>
      </c>
      <c r="Y54" s="37">
        <v>1749.3091847586725</v>
      </c>
      <c r="Z54" s="37">
        <v>1899.4054847835664</v>
      </c>
      <c r="AA54" s="37">
        <v>1901.4321503849167</v>
      </c>
      <c r="AB54" s="37">
        <v>1909.5799338421095</v>
      </c>
      <c r="AC54" s="37">
        <v>1920.5640450685314</v>
      </c>
      <c r="AD54" s="37">
        <v>2042.8298916137016</v>
      </c>
      <c r="AE54" s="37">
        <v>2075.4170314111007</v>
      </c>
      <c r="AF54" s="37">
        <v>2116.9879869411043</v>
      </c>
      <c r="AG54" s="37">
        <f t="shared" si="0"/>
        <v>2.003016979278584</v>
      </c>
      <c r="AH54" s="37">
        <f t="shared" si="1"/>
        <v>33.82624689035754</v>
      </c>
    </row>
    <row r="55" spans="1:34" s="36" customFormat="1" ht="13.5">
      <c r="A55" s="3" t="s">
        <v>47</v>
      </c>
      <c r="B55" s="35">
        <v>0.3553733997962228</v>
      </c>
      <c r="C55" s="35">
        <v>100</v>
      </c>
      <c r="D55" s="35">
        <v>100.53886513910899</v>
      </c>
      <c r="E55" s="35">
        <v>103.57356967049489</v>
      </c>
      <c r="F55" s="35">
        <v>113.00604804706849</v>
      </c>
      <c r="G55" s="35">
        <v>190.810295108052</v>
      </c>
      <c r="H55" s="35">
        <v>234.26320894027506</v>
      </c>
      <c r="I55" s="35">
        <v>238.93331657678698</v>
      </c>
      <c r="J55" s="35">
        <v>288.5781669436481</v>
      </c>
      <c r="K55" s="35">
        <v>410.305785537124</v>
      </c>
      <c r="L55" s="35">
        <v>483.4171529687925</v>
      </c>
      <c r="M55" s="35">
        <v>533.0029249385169</v>
      </c>
      <c r="N55" s="35">
        <v>536.6929978714102</v>
      </c>
      <c r="O55" s="35">
        <v>604.257949648943</v>
      </c>
      <c r="P55" s="35">
        <v>851.2002648585745</v>
      </c>
      <c r="Q55" s="35">
        <v>993.2878128877768</v>
      </c>
      <c r="R55" s="35">
        <v>1255.979429966878</v>
      </c>
      <c r="S55" s="35">
        <v>1829.4870390123606</v>
      </c>
      <c r="T55" s="35">
        <v>2269.651130918817</v>
      </c>
      <c r="U55" s="35">
        <v>2381.8485201787094</v>
      </c>
      <c r="V55" s="35">
        <v>2430.233655124101</v>
      </c>
      <c r="W55" s="35">
        <v>2437.266314073623</v>
      </c>
      <c r="X55" s="35">
        <v>2489.731475901061</v>
      </c>
      <c r="Y55" s="35">
        <v>2577.2613866827737</v>
      </c>
      <c r="Z55" s="35">
        <v>2668.2701182552223</v>
      </c>
      <c r="AA55" s="35">
        <v>2682.030899392586</v>
      </c>
      <c r="AB55" s="35">
        <v>2707.011964852099</v>
      </c>
      <c r="AC55" s="35">
        <v>2739.2595283423598</v>
      </c>
      <c r="AD55" s="35">
        <v>2776.2006729690165</v>
      </c>
      <c r="AE55" s="35">
        <v>2818.6668268999147</v>
      </c>
      <c r="AF55" s="35">
        <v>2974.250177995596</v>
      </c>
      <c r="AG55" s="35">
        <f t="shared" si="0"/>
        <v>5.519749606830899</v>
      </c>
      <c r="AH55" s="35">
        <f t="shared" si="1"/>
        <v>31.04437670962838</v>
      </c>
    </row>
    <row r="56" spans="1:34" ht="13.5" customHeight="1">
      <c r="A56" s="1" t="s">
        <v>48</v>
      </c>
      <c r="B56" s="37">
        <v>0.3553733997962228</v>
      </c>
      <c r="C56" s="37">
        <v>100</v>
      </c>
      <c r="D56" s="37">
        <v>100.53886513910899</v>
      </c>
      <c r="E56" s="37">
        <v>103.57356967049489</v>
      </c>
      <c r="F56" s="37">
        <v>113.00604804706849</v>
      </c>
      <c r="G56" s="37">
        <v>190.810295108052</v>
      </c>
      <c r="H56" s="37">
        <v>234.26320894027506</v>
      </c>
      <c r="I56" s="37">
        <v>238.93331657678698</v>
      </c>
      <c r="J56" s="37">
        <v>288.5781669436481</v>
      </c>
      <c r="K56" s="37">
        <v>410.305785537124</v>
      </c>
      <c r="L56" s="37">
        <v>483.4171529687925</v>
      </c>
      <c r="M56" s="37">
        <v>533.0029249385169</v>
      </c>
      <c r="N56" s="37">
        <v>536.6929978714102</v>
      </c>
      <c r="O56" s="37">
        <v>604.257949648943</v>
      </c>
      <c r="P56" s="37">
        <v>851.2002648585745</v>
      </c>
      <c r="Q56" s="37">
        <v>993.2878128877768</v>
      </c>
      <c r="R56" s="37">
        <v>1255.979429966878</v>
      </c>
      <c r="S56" s="37">
        <v>1829.4870390123606</v>
      </c>
      <c r="T56" s="37">
        <v>2269.651130918817</v>
      </c>
      <c r="U56" s="37">
        <v>2381.8485201787094</v>
      </c>
      <c r="V56" s="37">
        <v>2430.233655124101</v>
      </c>
      <c r="W56" s="37">
        <v>2437.266314073623</v>
      </c>
      <c r="X56" s="37">
        <v>2489.731475901061</v>
      </c>
      <c r="Y56" s="37">
        <v>2577.2613866827737</v>
      </c>
      <c r="Z56" s="37">
        <v>2668.2701182552223</v>
      </c>
      <c r="AA56" s="37">
        <v>2682.030899392586</v>
      </c>
      <c r="AB56" s="37">
        <v>2707.011964852099</v>
      </c>
      <c r="AC56" s="37">
        <v>2739.2595283423598</v>
      </c>
      <c r="AD56" s="37">
        <v>2776.2006729690165</v>
      </c>
      <c r="AE56" s="37">
        <v>2818.6668268999147</v>
      </c>
      <c r="AF56" s="37">
        <v>2974.250177995596</v>
      </c>
      <c r="AG56" s="37">
        <f t="shared" si="0"/>
        <v>5.519749606830899</v>
      </c>
      <c r="AH56" s="37">
        <f t="shared" si="1"/>
        <v>31.04437670962838</v>
      </c>
    </row>
    <row r="57" spans="1:34" s="36" customFormat="1" ht="13.5">
      <c r="A57" s="3" t="s">
        <v>159</v>
      </c>
      <c r="B57" s="35">
        <v>0.06218128909368491</v>
      </c>
      <c r="C57" s="35">
        <v>100</v>
      </c>
      <c r="D57" s="35">
        <v>100.43175486371388</v>
      </c>
      <c r="E57" s="35">
        <v>98.29871077010007</v>
      </c>
      <c r="F57" s="35">
        <v>105.18150779910302</v>
      </c>
      <c r="G57" s="35">
        <v>167.07355499512013</v>
      </c>
      <c r="H57" s="35">
        <v>177.81351624614194</v>
      </c>
      <c r="I57" s="35">
        <v>225.03068014026468</v>
      </c>
      <c r="J57" s="35">
        <v>236.69093136411203</v>
      </c>
      <c r="K57" s="35">
        <v>283.1089469083304</v>
      </c>
      <c r="L57" s="35">
        <v>415.11116106200086</v>
      </c>
      <c r="M57" s="35">
        <v>529.9131508243477</v>
      </c>
      <c r="N57" s="35">
        <v>535.3653140558497</v>
      </c>
      <c r="O57" s="35">
        <v>604.9955629304238</v>
      </c>
      <c r="P57" s="35">
        <v>796.7185227702469</v>
      </c>
      <c r="Q57" s="35">
        <v>940.0289817241722</v>
      </c>
      <c r="R57" s="35">
        <v>1170.3524798302374</v>
      </c>
      <c r="S57" s="35">
        <v>1562.657321911444</v>
      </c>
      <c r="T57" s="35">
        <v>2436.28198667084</v>
      </c>
      <c r="U57" s="35">
        <v>2699.8663071865394</v>
      </c>
      <c r="V57" s="35">
        <v>2773.579400041918</v>
      </c>
      <c r="W57" s="35">
        <v>3032.985894356299</v>
      </c>
      <c r="X57" s="35">
        <v>3090.9510324637404</v>
      </c>
      <c r="Y57" s="35">
        <v>3459.7642550055616</v>
      </c>
      <c r="Z57" s="35">
        <v>3717.621640878686</v>
      </c>
      <c r="AA57" s="35">
        <v>3748.767924717701</v>
      </c>
      <c r="AB57" s="35">
        <v>3792.280905355453</v>
      </c>
      <c r="AC57" s="35">
        <v>3737.834671372839</v>
      </c>
      <c r="AD57" s="35">
        <v>3767.5238482583372</v>
      </c>
      <c r="AE57" s="35">
        <v>3885.6674873191905</v>
      </c>
      <c r="AF57" s="35">
        <v>3971.7312930437884</v>
      </c>
      <c r="AG57" s="35">
        <f t="shared" si="0"/>
        <v>2.214904028856452</v>
      </c>
      <c r="AH57" s="35">
        <f t="shared" si="1"/>
        <v>63.02428515145439</v>
      </c>
    </row>
    <row r="58" spans="1:34" ht="13.5">
      <c r="A58" s="1" t="s">
        <v>49</v>
      </c>
      <c r="B58" s="37">
        <v>0.06218128909368491</v>
      </c>
      <c r="C58" s="37">
        <v>100</v>
      </c>
      <c r="D58" s="37">
        <v>100.43175486371388</v>
      </c>
      <c r="E58" s="37">
        <v>98.29871077010007</v>
      </c>
      <c r="F58" s="37">
        <v>105.18150779910302</v>
      </c>
      <c r="G58" s="37">
        <v>167.07355499512013</v>
      </c>
      <c r="H58" s="37">
        <v>177.81351624614194</v>
      </c>
      <c r="I58" s="37">
        <v>225.03068014026468</v>
      </c>
      <c r="J58" s="37">
        <v>236.69093136411203</v>
      </c>
      <c r="K58" s="37">
        <v>283.1089469083304</v>
      </c>
      <c r="L58" s="37">
        <v>415.11116106200086</v>
      </c>
      <c r="M58" s="37">
        <v>529.9131508243477</v>
      </c>
      <c r="N58" s="37">
        <v>535.3653140558497</v>
      </c>
      <c r="O58" s="37">
        <v>604.9955629304238</v>
      </c>
      <c r="P58" s="37">
        <v>796.7185227702469</v>
      </c>
      <c r="Q58" s="37">
        <v>940.0289817241722</v>
      </c>
      <c r="R58" s="37">
        <v>1170.3524798302374</v>
      </c>
      <c r="S58" s="37">
        <v>1562.657321911444</v>
      </c>
      <c r="T58" s="37">
        <v>2436.28198667084</v>
      </c>
      <c r="U58" s="37">
        <v>2699.8663071865394</v>
      </c>
      <c r="V58" s="37">
        <v>2773.579400041918</v>
      </c>
      <c r="W58" s="37">
        <v>3032.985894356299</v>
      </c>
      <c r="X58" s="37">
        <v>3090.9510324637404</v>
      </c>
      <c r="Y58" s="37">
        <v>3459.7642550055616</v>
      </c>
      <c r="Z58" s="37">
        <v>3717.621640878686</v>
      </c>
      <c r="AA58" s="37">
        <v>3748.767924717701</v>
      </c>
      <c r="AB58" s="37">
        <v>3792.280905355453</v>
      </c>
      <c r="AC58" s="37">
        <v>3737.834671372839</v>
      </c>
      <c r="AD58" s="37">
        <v>3767.5238482583372</v>
      </c>
      <c r="AE58" s="37">
        <v>3885.6674873191905</v>
      </c>
      <c r="AF58" s="37">
        <v>3971.7312930437884</v>
      </c>
      <c r="AG58" s="37">
        <f t="shared" si="0"/>
        <v>2.214904028856452</v>
      </c>
      <c r="AH58" s="37">
        <f t="shared" si="1"/>
        <v>63.02428515145439</v>
      </c>
    </row>
    <row r="59" spans="1:34" s="36" customFormat="1" ht="13.5" customHeight="1">
      <c r="A59" s="3" t="s">
        <v>50</v>
      </c>
      <c r="B59" s="35">
        <v>0.4098436528069196</v>
      </c>
      <c r="C59" s="35">
        <v>100</v>
      </c>
      <c r="D59" s="35">
        <v>104.93653064760636</v>
      </c>
      <c r="E59" s="35">
        <v>111.93072260786676</v>
      </c>
      <c r="F59" s="35">
        <v>122.68190173453645</v>
      </c>
      <c r="G59" s="35">
        <v>185.36967432768068</v>
      </c>
      <c r="H59" s="35">
        <v>255.14595152166447</v>
      </c>
      <c r="I59" s="35">
        <v>279.2228951092832</v>
      </c>
      <c r="J59" s="35">
        <v>300.0760678028371</v>
      </c>
      <c r="K59" s="35">
        <v>363.86649433688586</v>
      </c>
      <c r="L59" s="35">
        <v>463.4818063975202</v>
      </c>
      <c r="M59" s="35">
        <v>532.0433604284857</v>
      </c>
      <c r="N59" s="35">
        <v>537.5445952471179</v>
      </c>
      <c r="O59" s="35">
        <v>562.0133669775246</v>
      </c>
      <c r="P59" s="35">
        <v>754.6792760132699</v>
      </c>
      <c r="Q59" s="35">
        <v>901.4846660850304</v>
      </c>
      <c r="R59" s="35">
        <v>1081.0533175338385</v>
      </c>
      <c r="S59" s="35">
        <v>1599.677252209567</v>
      </c>
      <c r="T59" s="35">
        <v>2416.8135691528887</v>
      </c>
      <c r="U59" s="35">
        <v>2548.446945295682</v>
      </c>
      <c r="V59" s="35">
        <v>2592.4376754295417</v>
      </c>
      <c r="W59" s="35">
        <v>2737.7747062800777</v>
      </c>
      <c r="X59" s="35">
        <v>2793.4512218790105</v>
      </c>
      <c r="Y59" s="35">
        <v>2873.6620458639586</v>
      </c>
      <c r="Z59" s="35">
        <v>3058.8190129614986</v>
      </c>
      <c r="AA59" s="35">
        <v>3090.0946973898003</v>
      </c>
      <c r="AB59" s="35">
        <v>3129.8070146249106</v>
      </c>
      <c r="AC59" s="35">
        <v>3160.99014383795</v>
      </c>
      <c r="AD59" s="35">
        <v>3217.399910139627</v>
      </c>
      <c r="AE59" s="35">
        <v>3362.2868109435253</v>
      </c>
      <c r="AF59" s="35">
        <v>3436.1642496343065</v>
      </c>
      <c r="AG59" s="35">
        <f t="shared" si="0"/>
        <v>2.1972378575892577</v>
      </c>
      <c r="AH59" s="35">
        <f t="shared" si="1"/>
        <v>42.17746430638866</v>
      </c>
    </row>
    <row r="60" spans="1:34" ht="15.75" customHeight="1">
      <c r="A60" s="1" t="s">
        <v>158</v>
      </c>
      <c r="B60" s="37">
        <v>0.3802136419185586</v>
      </c>
      <c r="C60" s="37">
        <v>100</v>
      </c>
      <c r="D60" s="37">
        <v>104.7803152889048</v>
      </c>
      <c r="E60" s="37">
        <v>111.85426872322452</v>
      </c>
      <c r="F60" s="37">
        <v>121.7872725189038</v>
      </c>
      <c r="G60" s="37">
        <v>181.16353628902607</v>
      </c>
      <c r="H60" s="37">
        <v>249.77749099816248</v>
      </c>
      <c r="I60" s="37">
        <v>274.3711569343978</v>
      </c>
      <c r="J60" s="37">
        <v>289.9141912544162</v>
      </c>
      <c r="K60" s="37">
        <v>344.5623990677814</v>
      </c>
      <c r="L60" s="37">
        <v>446.22634915581165</v>
      </c>
      <c r="M60" s="37">
        <v>513.0892270436782</v>
      </c>
      <c r="N60" s="37">
        <v>518.3513073044697</v>
      </c>
      <c r="O60" s="37">
        <v>538.8940654596988</v>
      </c>
      <c r="P60" s="37">
        <v>728.1760541261633</v>
      </c>
      <c r="Q60" s="37">
        <v>873.1887193505833</v>
      </c>
      <c r="R60" s="37">
        <v>1041.516265539819</v>
      </c>
      <c r="S60" s="37">
        <v>1542.3621787460281</v>
      </c>
      <c r="T60" s="37">
        <v>2355.8677187065123</v>
      </c>
      <c r="U60" s="37">
        <v>2478.124342884772</v>
      </c>
      <c r="V60" s="37">
        <v>2517.63539580492</v>
      </c>
      <c r="W60" s="37">
        <v>2669.6373191592043</v>
      </c>
      <c r="X60" s="37">
        <v>2725.6472943101535</v>
      </c>
      <c r="Y60" s="37">
        <v>2791.404780103859</v>
      </c>
      <c r="Z60" s="37">
        <v>2974.3829549372317</v>
      </c>
      <c r="AA60" s="37">
        <v>3000.551876184566</v>
      </c>
      <c r="AB60" s="37">
        <v>3037.7127956631125</v>
      </c>
      <c r="AC60" s="37">
        <v>3061.581707942066</v>
      </c>
      <c r="AD60" s="37">
        <v>3120.278331458394</v>
      </c>
      <c r="AE60" s="37">
        <v>3273.620782222116</v>
      </c>
      <c r="AF60" s="37">
        <v>3339.060386796886</v>
      </c>
      <c r="AG60" s="37">
        <f t="shared" si="0"/>
        <v>1.9989977131789232</v>
      </c>
      <c r="AH60" s="37">
        <f t="shared" si="1"/>
        <v>41.73378073324912</v>
      </c>
    </row>
    <row r="61" spans="1:34" ht="13.5">
      <c r="A61" s="1" t="s">
        <v>51</v>
      </c>
      <c r="B61" s="37">
        <v>0.029630010888360994</v>
      </c>
      <c r="C61" s="37">
        <v>100</v>
      </c>
      <c r="D61" s="37">
        <v>106.94109320680747</v>
      </c>
      <c r="E61" s="37">
        <v>112.91178231885247</v>
      </c>
      <c r="F61" s="37">
        <v>134.16182435501898</v>
      </c>
      <c r="G61" s="37">
        <v>239.34302817201726</v>
      </c>
      <c r="H61" s="37">
        <v>324.03428014318604</v>
      </c>
      <c r="I61" s="37">
        <v>341.4806191465396</v>
      </c>
      <c r="J61" s="37">
        <v>430.47372799133143</v>
      </c>
      <c r="K61" s="37">
        <v>611.577519279241</v>
      </c>
      <c r="L61" s="37">
        <v>684.9046153718186</v>
      </c>
      <c r="M61" s="37">
        <v>775.2636586187449</v>
      </c>
      <c r="N61" s="37">
        <v>783.8337355569632</v>
      </c>
      <c r="O61" s="37">
        <v>858.6812913271125</v>
      </c>
      <c r="P61" s="37">
        <v>1094.7698198284502</v>
      </c>
      <c r="Q61" s="37">
        <v>1264.5795363492775</v>
      </c>
      <c r="R61" s="37">
        <v>1588.3945596956655</v>
      </c>
      <c r="S61" s="37">
        <v>2335.1468711884086</v>
      </c>
      <c r="T61" s="37">
        <v>3198.873482844751</v>
      </c>
      <c r="U61" s="37">
        <v>3450.829764950517</v>
      </c>
      <c r="V61" s="37">
        <v>3552.3039160140056</v>
      </c>
      <c r="W61" s="37">
        <v>3612.116744345901</v>
      </c>
      <c r="X61" s="37">
        <v>3663.5142918680904</v>
      </c>
      <c r="Y61" s="37">
        <v>3929.1910062395837</v>
      </c>
      <c r="Z61" s="37">
        <v>4142.306334367237</v>
      </c>
      <c r="AA61" s="37">
        <v>4239.1122352631355</v>
      </c>
      <c r="AB61" s="37">
        <v>4311.564204085302</v>
      </c>
      <c r="AC61" s="37">
        <v>4436.603696320605</v>
      </c>
      <c r="AD61" s="37">
        <v>4463.66840725236</v>
      </c>
      <c r="AE61" s="37">
        <v>4500.053307946915</v>
      </c>
      <c r="AF61" s="37">
        <v>4682.2054162367185</v>
      </c>
      <c r="AG61" s="37">
        <f t="shared" si="0"/>
        <v>4.04777667784802</v>
      </c>
      <c r="AH61" s="37">
        <f t="shared" si="1"/>
        <v>46.370447013516895</v>
      </c>
    </row>
    <row r="62" spans="1:34" s="36" customFormat="1" ht="13.5" customHeight="1">
      <c r="A62" s="3" t="s">
        <v>160</v>
      </c>
      <c r="B62" s="35">
        <v>3.1212250997140782</v>
      </c>
      <c r="C62" s="35">
        <v>100</v>
      </c>
      <c r="D62" s="35">
        <v>106.34301912507742</v>
      </c>
      <c r="E62" s="35">
        <v>112.53596842060085</v>
      </c>
      <c r="F62" s="35">
        <v>125.28295928225658</v>
      </c>
      <c r="G62" s="35">
        <v>209.08164797801155</v>
      </c>
      <c r="H62" s="35">
        <v>256.20062050995574</v>
      </c>
      <c r="I62" s="35">
        <v>284.1932508881188</v>
      </c>
      <c r="J62" s="35">
        <v>312.863565290931</v>
      </c>
      <c r="K62" s="35">
        <v>418.73366878109806</v>
      </c>
      <c r="L62" s="35">
        <v>481.9408770953169</v>
      </c>
      <c r="M62" s="35">
        <v>547.5950000520467</v>
      </c>
      <c r="N62" s="35">
        <v>553.6027382650217</v>
      </c>
      <c r="O62" s="35">
        <v>576.1150968540477</v>
      </c>
      <c r="P62" s="35">
        <v>706.1362920956803</v>
      </c>
      <c r="Q62" s="35">
        <v>944.2292678863479</v>
      </c>
      <c r="R62" s="35">
        <v>1092.2951412626353</v>
      </c>
      <c r="S62" s="35">
        <v>1472.3820783096746</v>
      </c>
      <c r="T62" s="35">
        <v>1923.3391952533864</v>
      </c>
      <c r="U62" s="35">
        <v>2083.0217391402434</v>
      </c>
      <c r="V62" s="35">
        <v>2114.216407524452</v>
      </c>
      <c r="W62" s="35">
        <v>2117.2059871256465</v>
      </c>
      <c r="X62" s="35">
        <v>2134.734565577683</v>
      </c>
      <c r="Y62" s="35">
        <v>2179.0511783637144</v>
      </c>
      <c r="Z62" s="35">
        <v>2249.5852307475275</v>
      </c>
      <c r="AA62" s="35">
        <v>2313.4582628461258</v>
      </c>
      <c r="AB62" s="35">
        <v>2362.941428135087</v>
      </c>
      <c r="AC62" s="35">
        <v>2387.8557602519213</v>
      </c>
      <c r="AD62" s="35">
        <v>2414.6937223314317</v>
      </c>
      <c r="AE62" s="35">
        <v>2559.4967509202193</v>
      </c>
      <c r="AF62" s="35">
        <v>2616.9486812874916</v>
      </c>
      <c r="AG62" s="35">
        <f t="shared" si="0"/>
        <v>2.2446572884539364</v>
      </c>
      <c r="AH62" s="35">
        <f t="shared" si="1"/>
        <v>36.062774977282515</v>
      </c>
    </row>
    <row r="63" spans="1:34" ht="13.5">
      <c r="A63" s="1" t="s">
        <v>52</v>
      </c>
      <c r="B63" s="37">
        <v>2.3941499679208853</v>
      </c>
      <c r="C63" s="37">
        <v>100</v>
      </c>
      <c r="D63" s="37">
        <v>104.55753582525882</v>
      </c>
      <c r="E63" s="37">
        <v>112.6312108420459</v>
      </c>
      <c r="F63" s="37">
        <v>129.24931261358057</v>
      </c>
      <c r="G63" s="37">
        <v>235.03354800852048</v>
      </c>
      <c r="H63" s="37">
        <v>296.4619972326763</v>
      </c>
      <c r="I63" s="37">
        <v>332.9556595821639</v>
      </c>
      <c r="J63" s="37">
        <v>357.42747254104637</v>
      </c>
      <c r="K63" s="37">
        <v>495.4490788524502</v>
      </c>
      <c r="L63" s="37">
        <v>577.8515714768034</v>
      </c>
      <c r="M63" s="37">
        <v>636.0003174424946</v>
      </c>
      <c r="N63" s="37">
        <v>643.8325349535526</v>
      </c>
      <c r="O63" s="37">
        <v>673.1816315528988</v>
      </c>
      <c r="P63" s="37">
        <v>815.834912541432</v>
      </c>
      <c r="Q63" s="37">
        <v>1121.6271958118054</v>
      </c>
      <c r="R63" s="37">
        <v>1314.658930074672</v>
      </c>
      <c r="S63" s="37">
        <v>1810.1737908312423</v>
      </c>
      <c r="T63" s="37">
        <v>2395.5727426270414</v>
      </c>
      <c r="U63" s="37">
        <v>2603.748993339806</v>
      </c>
      <c r="V63" s="37">
        <v>2644.4171149038866</v>
      </c>
      <c r="W63" s="37">
        <v>2648.3145945997585</v>
      </c>
      <c r="X63" s="37">
        <v>2668.875644538105</v>
      </c>
      <c r="Y63" s="37">
        <v>2726.6506903854593</v>
      </c>
      <c r="Z63" s="37">
        <v>2818.60510328136</v>
      </c>
      <c r="AA63" s="37">
        <v>2901.875622527118</v>
      </c>
      <c r="AB63" s="37">
        <v>2964.9803798314656</v>
      </c>
      <c r="AC63" s="37">
        <v>2996.218457650381</v>
      </c>
      <c r="AD63" s="37">
        <v>3030.0338397603714</v>
      </c>
      <c r="AE63" s="37">
        <v>3214.4013296515436</v>
      </c>
      <c r="AF63" s="37">
        <v>3286.780413635192</v>
      </c>
      <c r="AG63" s="37">
        <f t="shared" si="0"/>
        <v>2.251712731574031</v>
      </c>
      <c r="AH63" s="37">
        <f t="shared" si="1"/>
        <v>37.202279653208564</v>
      </c>
    </row>
    <row r="64" spans="1:34" ht="13.5">
      <c r="A64" s="1" t="s">
        <v>53</v>
      </c>
      <c r="B64" s="37">
        <v>0.727075131793193</v>
      </c>
      <c r="C64" s="37">
        <v>100</v>
      </c>
      <c r="D64" s="37">
        <v>112.22234933190371</v>
      </c>
      <c r="E64" s="37">
        <v>112.22234933190371</v>
      </c>
      <c r="F64" s="37">
        <v>112.22234933190371</v>
      </c>
      <c r="G64" s="37">
        <v>123.62591182555863</v>
      </c>
      <c r="H64" s="37">
        <v>123.62591182555863</v>
      </c>
      <c r="I64" s="37">
        <v>123.62591182555863</v>
      </c>
      <c r="J64" s="37">
        <v>166.12126528933976</v>
      </c>
      <c r="K64" s="37">
        <v>166.12126528933976</v>
      </c>
      <c r="L64" s="37">
        <v>166.12126528933976</v>
      </c>
      <c r="M64" s="37">
        <v>256.48947527310344</v>
      </c>
      <c r="N64" s="37">
        <v>256.48947527310344</v>
      </c>
      <c r="O64" s="37">
        <v>256.48947527310344</v>
      </c>
      <c r="P64" s="37">
        <v>344.9150961878756</v>
      </c>
      <c r="Q64" s="37">
        <v>360.0843495964292</v>
      </c>
      <c r="R64" s="37">
        <v>360.0843495964292</v>
      </c>
      <c r="S64" s="37">
        <v>360.0843495964292</v>
      </c>
      <c r="T64" s="37">
        <v>368.3445559684502</v>
      </c>
      <c r="U64" s="37">
        <v>368.3445559684509</v>
      </c>
      <c r="V64" s="37">
        <v>368.3445559684506</v>
      </c>
      <c r="W64" s="37">
        <v>368.3445559684506</v>
      </c>
      <c r="X64" s="37">
        <v>375.8876581000903</v>
      </c>
      <c r="Y64" s="37">
        <v>375.8876581000903</v>
      </c>
      <c r="Z64" s="37">
        <v>375.8876581000903</v>
      </c>
      <c r="AA64" s="37">
        <v>375.8876581000903</v>
      </c>
      <c r="AB64" s="37">
        <v>380.51695250195854</v>
      </c>
      <c r="AC64" s="37">
        <v>384.6081331895356</v>
      </c>
      <c r="AD64" s="37">
        <v>388.4704917699316</v>
      </c>
      <c r="AE64" s="37">
        <v>402.9936502106502</v>
      </c>
      <c r="AF64" s="37">
        <v>411.2926900593621</v>
      </c>
      <c r="AG64" s="37">
        <f t="shared" si="0"/>
        <v>2.059347546636019</v>
      </c>
      <c r="AH64" s="37">
        <f t="shared" si="1"/>
        <v>11.659771644511707</v>
      </c>
    </row>
    <row r="65" spans="1:34" s="36" customFormat="1" ht="13.5" customHeight="1">
      <c r="A65" s="3" t="s">
        <v>130</v>
      </c>
      <c r="B65" s="35">
        <v>1.4238415288433024</v>
      </c>
      <c r="C65" s="35">
        <v>100</v>
      </c>
      <c r="D65" s="35">
        <v>102.30176050995658</v>
      </c>
      <c r="E65" s="35">
        <v>122.65967588517155</v>
      </c>
      <c r="F65" s="35">
        <v>143.33013500279336</v>
      </c>
      <c r="G65" s="35">
        <v>210.0167673406048</v>
      </c>
      <c r="H65" s="35">
        <v>300.9884978771974</v>
      </c>
      <c r="I65" s="35">
        <v>323.46700318688295</v>
      </c>
      <c r="J65" s="35">
        <v>383.9033989177758</v>
      </c>
      <c r="K65" s="35">
        <v>517.5097146715034</v>
      </c>
      <c r="L65" s="35">
        <v>613.1828634414271</v>
      </c>
      <c r="M65" s="35">
        <v>691.3003277006804</v>
      </c>
      <c r="N65" s="35">
        <v>728.0724170434557</v>
      </c>
      <c r="O65" s="35">
        <v>885.0373485344318</v>
      </c>
      <c r="P65" s="35">
        <v>1126.4828745808047</v>
      </c>
      <c r="Q65" s="35">
        <v>1408.8853146868198</v>
      </c>
      <c r="R65" s="35">
        <v>1666.6996159269959</v>
      </c>
      <c r="S65" s="35">
        <v>2396.2335204632677</v>
      </c>
      <c r="T65" s="35">
        <v>3051.616717671914</v>
      </c>
      <c r="U65" s="35">
        <v>3265.8029366570254</v>
      </c>
      <c r="V65" s="35">
        <v>3350.4034758462344</v>
      </c>
      <c r="W65" s="35">
        <v>3387.806559427098</v>
      </c>
      <c r="X65" s="35">
        <v>3410.0762072944735</v>
      </c>
      <c r="Y65" s="35">
        <v>3468.979871119357</v>
      </c>
      <c r="Z65" s="35">
        <v>3749.2745747276535</v>
      </c>
      <c r="AA65" s="35">
        <v>3842.398349832398</v>
      </c>
      <c r="AB65" s="35">
        <v>3983.835312419953</v>
      </c>
      <c r="AC65" s="35">
        <v>4022.0022876815415</v>
      </c>
      <c r="AD65" s="35">
        <v>4138.958241310512</v>
      </c>
      <c r="AE65" s="35">
        <v>4271.088270870774</v>
      </c>
      <c r="AF65" s="35">
        <v>4467.5464917958925</v>
      </c>
      <c r="AG65" s="35">
        <f t="shared" si="0"/>
        <v>4.599722798167917</v>
      </c>
      <c r="AH65" s="35">
        <f t="shared" si="1"/>
        <v>46.39933206304477</v>
      </c>
    </row>
    <row r="66" spans="1:34" s="36" customFormat="1" ht="13.5">
      <c r="A66" s="3" t="s">
        <v>131</v>
      </c>
      <c r="B66" s="35">
        <v>0.5857857111999213</v>
      </c>
      <c r="C66" s="35">
        <v>100</v>
      </c>
      <c r="D66" s="35">
        <v>102.87487899333483</v>
      </c>
      <c r="E66" s="35">
        <v>132.47903940742577</v>
      </c>
      <c r="F66" s="35">
        <v>171.46494386201462</v>
      </c>
      <c r="G66" s="35">
        <v>298.60606625592726</v>
      </c>
      <c r="H66" s="35">
        <v>496.0878223905139</v>
      </c>
      <c r="I66" s="35">
        <v>536.3650593076566</v>
      </c>
      <c r="J66" s="35">
        <v>622.7110986724734</v>
      </c>
      <c r="K66" s="35">
        <v>842.2478511469897</v>
      </c>
      <c r="L66" s="35">
        <v>990.5520385058376</v>
      </c>
      <c r="M66" s="35">
        <v>1067.7419335779216</v>
      </c>
      <c r="N66" s="35">
        <v>1094.1208867562543</v>
      </c>
      <c r="O66" s="35">
        <v>1352.5790532425312</v>
      </c>
      <c r="P66" s="35">
        <v>1698.1187537550145</v>
      </c>
      <c r="Q66" s="35">
        <v>2201.4720013593856</v>
      </c>
      <c r="R66" s="35">
        <v>2665.0268099338014</v>
      </c>
      <c r="S66" s="35">
        <v>3718.6299392540923</v>
      </c>
      <c r="T66" s="35">
        <v>4940.887828384502</v>
      </c>
      <c r="U66" s="35">
        <v>5230.858370882543</v>
      </c>
      <c r="V66" s="35">
        <v>5300.540636408727</v>
      </c>
      <c r="W66" s="35">
        <v>5367.201551340253</v>
      </c>
      <c r="X66" s="35">
        <v>5375.970161702245</v>
      </c>
      <c r="Y66" s="35">
        <v>5410.286777757459</v>
      </c>
      <c r="Z66" s="35">
        <v>5834.983098045585</v>
      </c>
      <c r="AA66" s="35">
        <v>5928.680190745383</v>
      </c>
      <c r="AB66" s="35">
        <v>6126.357595621712</v>
      </c>
      <c r="AC66" s="35">
        <v>6118.232693263289</v>
      </c>
      <c r="AD66" s="35">
        <v>6313.423881529421</v>
      </c>
      <c r="AE66" s="35">
        <v>6461.297147560929</v>
      </c>
      <c r="AF66" s="35">
        <v>6686.869698495567</v>
      </c>
      <c r="AG66" s="35">
        <f t="shared" si="0"/>
        <v>3.4911341450963675</v>
      </c>
      <c r="AH66" s="35">
        <f t="shared" si="1"/>
        <v>35.33741163036967</v>
      </c>
    </row>
    <row r="67" spans="1:34" ht="13.5">
      <c r="A67" s="1" t="s">
        <v>147</v>
      </c>
      <c r="B67" s="37">
        <v>0.5857857111999213</v>
      </c>
      <c r="C67" s="37">
        <v>100</v>
      </c>
      <c r="D67" s="37">
        <v>102.87487899333483</v>
      </c>
      <c r="E67" s="37">
        <v>132.47903940742577</v>
      </c>
      <c r="F67" s="37">
        <v>171.46494386201462</v>
      </c>
      <c r="G67" s="37">
        <v>298.60606625592726</v>
      </c>
      <c r="H67" s="37">
        <v>496.0878223905139</v>
      </c>
      <c r="I67" s="37">
        <v>536.3650593076566</v>
      </c>
      <c r="J67" s="37">
        <v>622.7110986724734</v>
      </c>
      <c r="K67" s="37">
        <v>842.2478511469897</v>
      </c>
      <c r="L67" s="37">
        <v>990.5520385058376</v>
      </c>
      <c r="M67" s="37">
        <v>1067.7419335779216</v>
      </c>
      <c r="N67" s="37">
        <v>1094.1208867562543</v>
      </c>
      <c r="O67" s="37">
        <v>1352.5790532425312</v>
      </c>
      <c r="P67" s="37">
        <v>1698.1187537550145</v>
      </c>
      <c r="Q67" s="37">
        <v>2201.4720013593856</v>
      </c>
      <c r="R67" s="37">
        <v>2665.0268099338014</v>
      </c>
      <c r="S67" s="37">
        <v>3718.6299392540923</v>
      </c>
      <c r="T67" s="37">
        <v>4940.887828384502</v>
      </c>
      <c r="U67" s="37">
        <v>5230.858370882543</v>
      </c>
      <c r="V67" s="37">
        <v>5300.540636408727</v>
      </c>
      <c r="W67" s="37">
        <v>5367.201551340253</v>
      </c>
      <c r="X67" s="37">
        <v>5375.970161702245</v>
      </c>
      <c r="Y67" s="37">
        <v>5410.286777757459</v>
      </c>
      <c r="Z67" s="37">
        <v>5834.983098045585</v>
      </c>
      <c r="AA67" s="37">
        <v>5928.680190745383</v>
      </c>
      <c r="AB67" s="37">
        <v>6126.357595621712</v>
      </c>
      <c r="AC67" s="37">
        <v>6118.232693263289</v>
      </c>
      <c r="AD67" s="37">
        <v>6313.423881529421</v>
      </c>
      <c r="AE67" s="37">
        <v>6461.297147560929</v>
      </c>
      <c r="AF67" s="37">
        <v>6686.869698495567</v>
      </c>
      <c r="AG67" s="37">
        <f t="shared" si="0"/>
        <v>3.4911341450963675</v>
      </c>
      <c r="AH67" s="37">
        <f t="shared" si="1"/>
        <v>35.33741163036967</v>
      </c>
    </row>
    <row r="68" spans="1:34" s="36" customFormat="1" ht="13.5" customHeight="1">
      <c r="A68" s="3" t="s">
        <v>95</v>
      </c>
      <c r="B68" s="35">
        <v>0.8186292652422213</v>
      </c>
      <c r="C68" s="35">
        <v>100</v>
      </c>
      <c r="D68" s="35">
        <v>101.88348064167737</v>
      </c>
      <c r="E68" s="35">
        <v>116.08368395476266</v>
      </c>
      <c r="F68" s="35">
        <v>124.08829209951176</v>
      </c>
      <c r="G68" s="35">
        <v>148.9455845185828</v>
      </c>
      <c r="H68" s="35">
        <v>165.59542126040148</v>
      </c>
      <c r="I68" s="35">
        <v>175.73943879630338</v>
      </c>
      <c r="J68" s="35">
        <v>218.7614745304915</v>
      </c>
      <c r="K68" s="35">
        <v>293.18517798631086</v>
      </c>
      <c r="L68" s="35">
        <v>353.28389588295306</v>
      </c>
      <c r="M68" s="35">
        <v>433.71418036149464</v>
      </c>
      <c r="N68" s="35">
        <v>477.8980315249125</v>
      </c>
      <c r="O68" s="35">
        <v>563.8704264613068</v>
      </c>
      <c r="P68" s="35">
        <v>735.6076487356952</v>
      </c>
      <c r="Q68" s="35">
        <v>865.7815669838569</v>
      </c>
      <c r="R68" s="35">
        <v>981.24271709687</v>
      </c>
      <c r="S68" s="35">
        <v>1494.0120063487095</v>
      </c>
      <c r="T68" s="35">
        <v>1758.4227894675912</v>
      </c>
      <c r="U68" s="35">
        <v>1922.397164967422</v>
      </c>
      <c r="V68" s="35">
        <v>2019.6803784710205</v>
      </c>
      <c r="W68" s="35">
        <v>2035.796975812333</v>
      </c>
      <c r="X68" s="35">
        <v>2065.1539920626415</v>
      </c>
      <c r="Y68" s="35">
        <v>2143.0492031435047</v>
      </c>
      <c r="Z68" s="35">
        <v>2325.5681879840886</v>
      </c>
      <c r="AA68" s="35">
        <v>2420.491596578932</v>
      </c>
      <c r="AB68" s="35">
        <v>2524.8016157823113</v>
      </c>
      <c r="AC68" s="35">
        <v>2596.950352456288</v>
      </c>
      <c r="AD68" s="35">
        <v>2660.328575989772</v>
      </c>
      <c r="AE68" s="35">
        <v>2783.6682760143576</v>
      </c>
      <c r="AF68" s="35">
        <v>2963.0610598687513</v>
      </c>
      <c r="AG68" s="35">
        <f t="shared" si="0"/>
        <v>6.444474199750829</v>
      </c>
      <c r="AH68" s="35">
        <f t="shared" si="1"/>
        <v>68.50674807086048</v>
      </c>
    </row>
    <row r="69" spans="1:34" ht="13.5">
      <c r="A69" s="1" t="s">
        <v>148</v>
      </c>
      <c r="B69" s="37">
        <v>0.5872248295398445</v>
      </c>
      <c r="C69" s="37">
        <v>100</v>
      </c>
      <c r="D69" s="37">
        <v>101.9746276082622</v>
      </c>
      <c r="E69" s="37">
        <v>105.61343541012957</v>
      </c>
      <c r="F69" s="37">
        <v>111.02221943582666</v>
      </c>
      <c r="G69" s="37">
        <v>131.56387892494743</v>
      </c>
      <c r="H69" s="37">
        <v>153.84362601048664</v>
      </c>
      <c r="I69" s="37">
        <v>167.41356053865206</v>
      </c>
      <c r="J69" s="37">
        <v>185.48720957681775</v>
      </c>
      <c r="K69" s="37">
        <v>257.91642976451595</v>
      </c>
      <c r="L69" s="37">
        <v>337.90183933642754</v>
      </c>
      <c r="M69" s="37">
        <v>362.46003913255316</v>
      </c>
      <c r="N69" s="37">
        <v>389.1173640178573</v>
      </c>
      <c r="O69" s="37">
        <v>452.61781235298656</v>
      </c>
      <c r="P69" s="37">
        <v>645.12503620488</v>
      </c>
      <c r="Q69" s="37">
        <v>758.9988674355453</v>
      </c>
      <c r="R69" s="37">
        <v>899.571827994041</v>
      </c>
      <c r="S69" s="37">
        <v>1225.5176305511318</v>
      </c>
      <c r="T69" s="37">
        <v>1521.366133440886</v>
      </c>
      <c r="U69" s="37">
        <v>1672.0013041254197</v>
      </c>
      <c r="V69" s="37">
        <v>1749.8415896128347</v>
      </c>
      <c r="W69" s="37">
        <v>1770.7560984339684</v>
      </c>
      <c r="X69" s="37">
        <v>1797.5766322756626</v>
      </c>
      <c r="Y69" s="37">
        <v>1900.0891132058428</v>
      </c>
      <c r="Z69" s="37">
        <v>2095.477509891597</v>
      </c>
      <c r="AA69" s="37">
        <v>2217.6640035119376</v>
      </c>
      <c r="AB69" s="37">
        <v>2310.0580806343237</v>
      </c>
      <c r="AC69" s="37">
        <v>2406.423324333245</v>
      </c>
      <c r="AD69" s="37">
        <v>2440.447846256146</v>
      </c>
      <c r="AE69" s="37">
        <v>2499.911961198639</v>
      </c>
      <c r="AF69" s="37">
        <v>2606.557424880206</v>
      </c>
      <c r="AG69" s="37">
        <f aca="true" t="shared" si="2" ref="AG69:AG132">AF69/AE69*100-100</f>
        <v>4.265968775573754</v>
      </c>
      <c r="AH69" s="37">
        <f aca="true" t="shared" si="3" ref="AH69:AH132">AF69/T69*100-100</f>
        <v>71.33005445473762</v>
      </c>
    </row>
    <row r="70" spans="1:34" ht="13.5">
      <c r="A70" s="1" t="s">
        <v>149</v>
      </c>
      <c r="B70" s="37">
        <v>0.024606385492842095</v>
      </c>
      <c r="C70" s="37">
        <v>100</v>
      </c>
      <c r="D70" s="37">
        <v>100.70290082156293</v>
      </c>
      <c r="E70" s="37">
        <v>106.51501931016044</v>
      </c>
      <c r="F70" s="37">
        <v>109.85180106670188</v>
      </c>
      <c r="G70" s="37">
        <v>140.8412361156235</v>
      </c>
      <c r="H70" s="37">
        <v>156.20283640202643</v>
      </c>
      <c r="I70" s="37">
        <v>160.4504044512848</v>
      </c>
      <c r="J70" s="37">
        <v>179.73374260193816</v>
      </c>
      <c r="K70" s="37">
        <v>203.9812062351549</v>
      </c>
      <c r="L70" s="37">
        <v>231.60731474765083</v>
      </c>
      <c r="M70" s="37">
        <v>250.6356568983871</v>
      </c>
      <c r="N70" s="37">
        <v>292.26728350630106</v>
      </c>
      <c r="O70" s="37">
        <v>343.4199612929144</v>
      </c>
      <c r="P70" s="37">
        <v>426.6921442853553</v>
      </c>
      <c r="Q70" s="37">
        <v>558.0590199480554</v>
      </c>
      <c r="R70" s="37">
        <v>780.8714734119314</v>
      </c>
      <c r="S70" s="37">
        <v>947.5301066315631</v>
      </c>
      <c r="T70" s="37">
        <v>1228.335943275233</v>
      </c>
      <c r="U70" s="37">
        <v>1362.7092999036965</v>
      </c>
      <c r="V70" s="37">
        <v>1389.118444480593</v>
      </c>
      <c r="W70" s="37">
        <v>1407.1988860019305</v>
      </c>
      <c r="X70" s="37">
        <v>1607.9299548476415</v>
      </c>
      <c r="Y70" s="37">
        <v>1635.7525887062209</v>
      </c>
      <c r="Z70" s="37">
        <v>1654.0720592725675</v>
      </c>
      <c r="AA70" s="37">
        <v>1729.6599953841335</v>
      </c>
      <c r="AB70" s="37">
        <v>1740.9257431949354</v>
      </c>
      <c r="AC70" s="37">
        <v>1762.7145238185506</v>
      </c>
      <c r="AD70" s="37">
        <v>1763.099232629476</v>
      </c>
      <c r="AE70" s="37">
        <v>1787.3527115201134</v>
      </c>
      <c r="AF70" s="37">
        <v>1791.1083738154982</v>
      </c>
      <c r="AG70" s="37">
        <f t="shared" si="2"/>
        <v>0.21012429562325963</v>
      </c>
      <c r="AH70" s="37">
        <f t="shared" si="3"/>
        <v>45.81584000869418</v>
      </c>
    </row>
    <row r="71" spans="1:34" ht="13.5" customHeight="1">
      <c r="A71" s="1" t="s">
        <v>150</v>
      </c>
      <c r="B71" s="37">
        <v>0.20679805020953484</v>
      </c>
      <c r="C71" s="37">
        <v>100</v>
      </c>
      <c r="D71" s="37">
        <v>101.76513349221314</v>
      </c>
      <c r="E71" s="37">
        <v>146.95360831473823</v>
      </c>
      <c r="F71" s="37">
        <v>162.88474531063835</v>
      </c>
      <c r="G71" s="37">
        <v>199.26708326947372</v>
      </c>
      <c r="H71" s="37">
        <v>200.08348108007252</v>
      </c>
      <c r="I71" s="37">
        <v>201.20085058519868</v>
      </c>
      <c r="J71" s="37">
        <v>317.8910647827152</v>
      </c>
      <c r="K71" s="37">
        <v>403.94865934321894</v>
      </c>
      <c r="L71" s="37">
        <v>411.44085810859343</v>
      </c>
      <c r="M71" s="37">
        <v>657.8318720612288</v>
      </c>
      <c r="N71" s="37">
        <v>752.0878221485779</v>
      </c>
      <c r="O71" s="37">
        <v>906.0147861974799</v>
      </c>
      <c r="P71" s="37">
        <v>1029.2996378304179</v>
      </c>
      <c r="Q71" s="37">
        <v>1205.6174217516193</v>
      </c>
      <c r="R71" s="37">
        <v>1236.9974785270606</v>
      </c>
      <c r="S71" s="37">
        <v>2321.4545677077854</v>
      </c>
      <c r="T71" s="37">
        <v>2494.643830016076</v>
      </c>
      <c r="U71" s="37">
        <v>2700.0184331607734</v>
      </c>
      <c r="V71" s="37">
        <v>2860.9450163101696</v>
      </c>
      <c r="W71" s="37">
        <v>2863.203766080273</v>
      </c>
      <c r="X71" s="37">
        <v>2879.3720189508504</v>
      </c>
      <c r="Y71" s="37">
        <v>2893.3219126563745</v>
      </c>
      <c r="Z71" s="37">
        <v>3058.8345397120306</v>
      </c>
      <c r="AA71" s="37">
        <v>3078.6422286398893</v>
      </c>
      <c r="AB71" s="37">
        <v>3227.8599259267658</v>
      </c>
      <c r="AC71" s="37">
        <v>3237.2355479381868</v>
      </c>
      <c r="AD71" s="37">
        <v>3391.4621383320673</v>
      </c>
      <c r="AE71" s="37">
        <v>3707.9733081812697</v>
      </c>
      <c r="AF71" s="37">
        <v>4114.838388608282</v>
      </c>
      <c r="AG71" s="37">
        <f t="shared" si="2"/>
        <v>10.97270790836886</v>
      </c>
      <c r="AH71" s="37">
        <f t="shared" si="3"/>
        <v>64.94692906048095</v>
      </c>
    </row>
    <row r="72" spans="1:34" s="36" customFormat="1" ht="13.5">
      <c r="A72" s="3" t="s">
        <v>96</v>
      </c>
      <c r="B72" s="35">
        <v>0.01942655240115956</v>
      </c>
      <c r="C72" s="35">
        <v>100</v>
      </c>
      <c r="D72" s="35">
        <v>102.64621292278487</v>
      </c>
      <c r="E72" s="35">
        <v>103.67826350842869</v>
      </c>
      <c r="F72" s="35">
        <v>105.80246235154048</v>
      </c>
      <c r="G72" s="35">
        <v>112.22854895163951</v>
      </c>
      <c r="H72" s="35">
        <v>123.4139255222991</v>
      </c>
      <c r="I72" s="35">
        <v>128.9635397478701</v>
      </c>
      <c r="J72" s="35">
        <v>141.9600050558179</v>
      </c>
      <c r="K72" s="35">
        <v>178.36927170564306</v>
      </c>
      <c r="L72" s="35">
        <v>186.10915632640044</v>
      </c>
      <c r="M72" s="35">
        <v>194.7348490719706</v>
      </c>
      <c r="N72" s="35">
        <v>232.57071575802274</v>
      </c>
      <c r="O72" s="35">
        <v>320.72679332881063</v>
      </c>
      <c r="P72" s="35">
        <v>360.8178822891783</v>
      </c>
      <c r="Q72" s="35">
        <v>395.56428884543385</v>
      </c>
      <c r="R72" s="35">
        <v>448.2267022479085</v>
      </c>
      <c r="S72" s="35">
        <v>540.217551199732</v>
      </c>
      <c r="T72" s="35">
        <v>577.5994559284866</v>
      </c>
      <c r="U72" s="35">
        <v>622.507604358142</v>
      </c>
      <c r="V72" s="35">
        <v>622.507604358142</v>
      </c>
      <c r="W72" s="35">
        <v>674.680217705914</v>
      </c>
      <c r="X72" s="35">
        <v>805.3987370818288</v>
      </c>
      <c r="Y72" s="35">
        <v>805.3987370818288</v>
      </c>
      <c r="Z72" s="35">
        <v>851.6663823636108</v>
      </c>
      <c r="AA72" s="35">
        <v>851.6663823636108</v>
      </c>
      <c r="AB72" s="35">
        <v>861.7550208451306</v>
      </c>
      <c r="AC72" s="35">
        <v>863.8196600998998</v>
      </c>
      <c r="AD72" s="35">
        <v>879.4305731497162</v>
      </c>
      <c r="AE72" s="35">
        <v>907.2630453240819</v>
      </c>
      <c r="AF72" s="35">
        <v>944.9441329321023</v>
      </c>
      <c r="AG72" s="35">
        <f t="shared" si="2"/>
        <v>4.153270410629403</v>
      </c>
      <c r="AH72" s="35">
        <f t="shared" si="3"/>
        <v>63.59851506665845</v>
      </c>
    </row>
    <row r="73" spans="1:34" ht="13.5">
      <c r="A73" s="1" t="s">
        <v>151</v>
      </c>
      <c r="B73" s="37">
        <v>0.01942655240115956</v>
      </c>
      <c r="C73" s="37">
        <v>100</v>
      </c>
      <c r="D73" s="37">
        <v>102.64621292278487</v>
      </c>
      <c r="E73" s="37">
        <v>103.67826350842869</v>
      </c>
      <c r="F73" s="37">
        <v>105.80246235154048</v>
      </c>
      <c r="G73" s="37">
        <v>112.22854895163951</v>
      </c>
      <c r="H73" s="37">
        <v>123.4139255222991</v>
      </c>
      <c r="I73" s="37">
        <v>128.9635397478701</v>
      </c>
      <c r="J73" s="37">
        <v>141.9600050558179</v>
      </c>
      <c r="K73" s="37">
        <v>178.36927170564306</v>
      </c>
      <c r="L73" s="37">
        <v>186.10915632640044</v>
      </c>
      <c r="M73" s="37">
        <v>194.7348490719706</v>
      </c>
      <c r="N73" s="37">
        <v>232.57071575802274</v>
      </c>
      <c r="O73" s="37">
        <v>320.72679332881063</v>
      </c>
      <c r="P73" s="37">
        <v>360.8178822891783</v>
      </c>
      <c r="Q73" s="37">
        <v>395.56428884543385</v>
      </c>
      <c r="R73" s="37">
        <v>448.2267022479085</v>
      </c>
      <c r="S73" s="37">
        <v>540.217551199732</v>
      </c>
      <c r="T73" s="37">
        <v>577.5994559284866</v>
      </c>
      <c r="U73" s="37">
        <v>622.507604358142</v>
      </c>
      <c r="V73" s="37">
        <v>622.507604358142</v>
      </c>
      <c r="W73" s="37">
        <v>674.680217705914</v>
      </c>
      <c r="X73" s="37">
        <v>805.3987370818288</v>
      </c>
      <c r="Y73" s="37">
        <v>805.3987370818288</v>
      </c>
      <c r="Z73" s="37">
        <v>851.6663823636108</v>
      </c>
      <c r="AA73" s="37">
        <v>851.6663823636108</v>
      </c>
      <c r="AB73" s="37">
        <v>861.7550208451306</v>
      </c>
      <c r="AC73" s="37">
        <v>863.8196600998998</v>
      </c>
      <c r="AD73" s="37">
        <v>879.4305731497162</v>
      </c>
      <c r="AE73" s="37">
        <v>907.2630453240819</v>
      </c>
      <c r="AF73" s="37">
        <v>944.9441329321023</v>
      </c>
      <c r="AG73" s="37">
        <f t="shared" si="2"/>
        <v>4.153270410629403</v>
      </c>
      <c r="AH73" s="37">
        <f t="shared" si="3"/>
        <v>63.59851506665845</v>
      </c>
    </row>
    <row r="74" spans="1:34" s="36" customFormat="1" ht="13.5" customHeight="1">
      <c r="A74" s="54" t="s">
        <v>55</v>
      </c>
      <c r="B74" s="35">
        <v>8.394706536547227</v>
      </c>
      <c r="C74" s="35">
        <v>100</v>
      </c>
      <c r="D74" s="35">
        <v>103.06433450691205</v>
      </c>
      <c r="E74" s="35">
        <v>106.57251291304085</v>
      </c>
      <c r="F74" s="35">
        <v>123.81457475168892</v>
      </c>
      <c r="G74" s="35">
        <v>175.6877143496569</v>
      </c>
      <c r="H74" s="35">
        <v>222.05783402442881</v>
      </c>
      <c r="I74" s="35">
        <v>294.58876364055925</v>
      </c>
      <c r="J74" s="35">
        <v>344.15935132986385</v>
      </c>
      <c r="K74" s="35">
        <v>435.52866085579467</v>
      </c>
      <c r="L74" s="35">
        <v>477.6762601772937</v>
      </c>
      <c r="M74" s="35">
        <v>534.1366011521573</v>
      </c>
      <c r="N74" s="35">
        <v>546.1259176599993</v>
      </c>
      <c r="O74" s="35">
        <v>598.6411129843677</v>
      </c>
      <c r="P74" s="35">
        <v>706.989269064343</v>
      </c>
      <c r="Q74" s="35">
        <v>769.6891519439782</v>
      </c>
      <c r="R74" s="35">
        <v>946.4728402151267</v>
      </c>
      <c r="S74" s="35">
        <v>1253.8951122400722</v>
      </c>
      <c r="T74" s="35">
        <v>1889.007959965203</v>
      </c>
      <c r="U74" s="35">
        <v>2097.1250897529085</v>
      </c>
      <c r="V74" s="35">
        <v>2132.571408533629</v>
      </c>
      <c r="W74" s="35">
        <v>2197.0769081568806</v>
      </c>
      <c r="X74" s="35">
        <v>2276.1203161687727</v>
      </c>
      <c r="Y74" s="35">
        <v>2358.3018152633117</v>
      </c>
      <c r="Z74" s="35">
        <v>2449.57691822787</v>
      </c>
      <c r="AA74" s="35">
        <v>2553.0060765584985</v>
      </c>
      <c r="AB74" s="35">
        <v>2586.696923842814</v>
      </c>
      <c r="AC74" s="35">
        <v>2610.4727687244545</v>
      </c>
      <c r="AD74" s="35">
        <v>2662.3852458815327</v>
      </c>
      <c r="AE74" s="35">
        <v>2752.7739219498176</v>
      </c>
      <c r="AF74" s="35">
        <v>2804.0890508498187</v>
      </c>
      <c r="AG74" s="35">
        <f t="shared" si="2"/>
        <v>1.8641243471114564</v>
      </c>
      <c r="AH74" s="35">
        <f t="shared" si="3"/>
        <v>48.44241582240193</v>
      </c>
    </row>
    <row r="75" spans="1:34" s="36" customFormat="1" ht="13.5">
      <c r="A75" s="3" t="s">
        <v>56</v>
      </c>
      <c r="B75" s="35">
        <v>0.5939627278843023</v>
      </c>
      <c r="C75" s="35">
        <v>100</v>
      </c>
      <c r="D75" s="35">
        <v>102.67330735993579</v>
      </c>
      <c r="E75" s="35">
        <v>113.12989217005298</v>
      </c>
      <c r="F75" s="35">
        <v>139.18685431960395</v>
      </c>
      <c r="G75" s="35">
        <v>298.6201616480148</v>
      </c>
      <c r="H75" s="35">
        <v>571.6481216004286</v>
      </c>
      <c r="I75" s="35">
        <v>626.2105681818535</v>
      </c>
      <c r="J75" s="35">
        <v>743.6840690023303</v>
      </c>
      <c r="K75" s="35">
        <v>879.3725664991839</v>
      </c>
      <c r="L75" s="35">
        <v>974.657755784069</v>
      </c>
      <c r="M75" s="35">
        <v>1156.8763154990345</v>
      </c>
      <c r="N75" s="35">
        <v>1186.4797854615413</v>
      </c>
      <c r="O75" s="35">
        <v>1366.766816215572</v>
      </c>
      <c r="P75" s="35">
        <v>1540.1119057318638</v>
      </c>
      <c r="Q75" s="35">
        <v>1767.4285811723446</v>
      </c>
      <c r="R75" s="35">
        <v>2427.1657083559858</v>
      </c>
      <c r="S75" s="35">
        <v>3611.480052540679</v>
      </c>
      <c r="T75" s="35">
        <v>4254.806516631729</v>
      </c>
      <c r="U75" s="35">
        <v>4838.503354864114</v>
      </c>
      <c r="V75" s="35">
        <v>4850.4013417180495</v>
      </c>
      <c r="W75" s="35">
        <v>4883.060482285806</v>
      </c>
      <c r="X75" s="35">
        <v>5469.019096604443</v>
      </c>
      <c r="Y75" s="35">
        <v>5517.290345957823</v>
      </c>
      <c r="Z75" s="35">
        <v>5940.46846697514</v>
      </c>
      <c r="AA75" s="35">
        <v>6011.530670705147</v>
      </c>
      <c r="AB75" s="35">
        <v>6017.39558896648</v>
      </c>
      <c r="AC75" s="35">
        <v>5500.468871129031</v>
      </c>
      <c r="AD75" s="35">
        <v>5783.339203768478</v>
      </c>
      <c r="AE75" s="35">
        <v>5929.719766059901</v>
      </c>
      <c r="AF75" s="35">
        <v>6052.371703542376</v>
      </c>
      <c r="AG75" s="35">
        <f t="shared" si="2"/>
        <v>2.0684272161477253</v>
      </c>
      <c r="AH75" s="35">
        <f t="shared" si="3"/>
        <v>42.24787143396759</v>
      </c>
    </row>
    <row r="76" spans="1:34" ht="13.5">
      <c r="A76" s="1" t="s">
        <v>57</v>
      </c>
      <c r="B76" s="37">
        <v>0.3869392152694931</v>
      </c>
      <c r="C76" s="37">
        <v>100</v>
      </c>
      <c r="D76" s="37">
        <v>102.85423982129831</v>
      </c>
      <c r="E76" s="37">
        <v>118.68022898854348</v>
      </c>
      <c r="F76" s="37">
        <v>146.87026579010126</v>
      </c>
      <c r="G76" s="37">
        <v>351.24456831747</v>
      </c>
      <c r="H76" s="37">
        <v>651.3791210928003</v>
      </c>
      <c r="I76" s="37">
        <v>707.9612461615138</v>
      </c>
      <c r="J76" s="37">
        <v>859.8425657194638</v>
      </c>
      <c r="K76" s="37">
        <v>932.3326000230951</v>
      </c>
      <c r="L76" s="37">
        <v>1061.3060092657422</v>
      </c>
      <c r="M76" s="37">
        <v>1155.2143267936917</v>
      </c>
      <c r="N76" s="37">
        <v>1193.7788607537184</v>
      </c>
      <c r="O76" s="37">
        <v>1403.9677108632184</v>
      </c>
      <c r="P76" s="37">
        <v>1520.3015620827439</v>
      </c>
      <c r="Q76" s="37">
        <v>1809.6845442024082</v>
      </c>
      <c r="R76" s="37">
        <v>2669.283546325941</v>
      </c>
      <c r="S76" s="37">
        <v>4121.166608382874</v>
      </c>
      <c r="T76" s="37">
        <v>4538.582690406075</v>
      </c>
      <c r="U76" s="37">
        <v>5259.807556540391</v>
      </c>
      <c r="V76" s="37">
        <v>5266.029995544854</v>
      </c>
      <c r="W76" s="37">
        <v>5302.737648264536</v>
      </c>
      <c r="X76" s="37">
        <v>6167.485809900349</v>
      </c>
      <c r="Y76" s="37">
        <v>6169.127266251057</v>
      </c>
      <c r="Z76" s="37">
        <v>6818.336342363528</v>
      </c>
      <c r="AA76" s="37">
        <v>6848.063900395523</v>
      </c>
      <c r="AB76" s="37">
        <v>6844.004886350569</v>
      </c>
      <c r="AC76" s="37">
        <v>6001.558780852906</v>
      </c>
      <c r="AD76" s="37">
        <v>6428.765607117414</v>
      </c>
      <c r="AE76" s="37">
        <v>6611.086724990175</v>
      </c>
      <c r="AF76" s="37">
        <v>6766.878320611029</v>
      </c>
      <c r="AG76" s="37">
        <f t="shared" si="2"/>
        <v>2.356520222794174</v>
      </c>
      <c r="AH76" s="37">
        <f t="shared" si="3"/>
        <v>49.09672869716039</v>
      </c>
    </row>
    <row r="77" spans="1:34" ht="13.5" customHeight="1">
      <c r="A77" s="1" t="s">
        <v>58</v>
      </c>
      <c r="B77" s="37">
        <v>0.03276695553481115</v>
      </c>
      <c r="C77" s="37">
        <v>100</v>
      </c>
      <c r="D77" s="37">
        <v>100</v>
      </c>
      <c r="E77" s="37">
        <v>100</v>
      </c>
      <c r="F77" s="37">
        <v>101.79575125918616</v>
      </c>
      <c r="G77" s="37">
        <v>182.43416558589897</v>
      </c>
      <c r="H77" s="37">
        <v>449.8429507605578</v>
      </c>
      <c r="I77" s="37">
        <v>487.4530030090388</v>
      </c>
      <c r="J77" s="37">
        <v>603.8254658420805</v>
      </c>
      <c r="K77" s="37">
        <v>1076.1956860734263</v>
      </c>
      <c r="L77" s="37">
        <v>1151.1639578877453</v>
      </c>
      <c r="M77" s="37">
        <v>3176.9527354285183</v>
      </c>
      <c r="N77" s="37">
        <v>3211.7236217572845</v>
      </c>
      <c r="O77" s="37">
        <v>3299.811369661756</v>
      </c>
      <c r="P77" s="37">
        <v>4150.107457552776</v>
      </c>
      <c r="Q77" s="37">
        <v>4397.890799176481</v>
      </c>
      <c r="R77" s="37">
        <v>5712.808099358682</v>
      </c>
      <c r="S77" s="37">
        <v>7595.612810998164</v>
      </c>
      <c r="T77" s="37">
        <v>11447.532210021891</v>
      </c>
      <c r="U77" s="37">
        <v>11458.758967921303</v>
      </c>
      <c r="V77" s="37">
        <v>11468.23053955007</v>
      </c>
      <c r="W77" s="37">
        <v>11468.23053955007</v>
      </c>
      <c r="X77" s="37">
        <v>11468.23053955007</v>
      </c>
      <c r="Y77" s="37">
        <v>11468.23053955007</v>
      </c>
      <c r="Z77" s="37">
        <v>11468.23053955007</v>
      </c>
      <c r="AA77" s="37">
        <v>12303.945757831592</v>
      </c>
      <c r="AB77" s="37">
        <v>12357.474189783457</v>
      </c>
      <c r="AC77" s="37">
        <v>12518.059485639054</v>
      </c>
      <c r="AD77" s="37">
        <v>12518.059485639054</v>
      </c>
      <c r="AE77" s="37">
        <v>12518.059485639054</v>
      </c>
      <c r="AF77" s="37">
        <v>12518.059485639054</v>
      </c>
      <c r="AG77" s="37">
        <f t="shared" si="2"/>
        <v>0</v>
      </c>
      <c r="AH77" s="37">
        <f t="shared" si="3"/>
        <v>9.351598719940341</v>
      </c>
    </row>
    <row r="78" spans="1:34" ht="13.5">
      <c r="A78" s="1" t="s">
        <v>59</v>
      </c>
      <c r="B78" s="37">
        <v>0.13606691382513986</v>
      </c>
      <c r="C78" s="37">
        <v>100</v>
      </c>
      <c r="D78" s="37">
        <v>103.38462574884167</v>
      </c>
      <c r="E78" s="37">
        <v>103.96582366907822</v>
      </c>
      <c r="F78" s="37">
        <v>136.49557962185867</v>
      </c>
      <c r="G78" s="37">
        <v>223.75233843376824</v>
      </c>
      <c r="H78" s="37">
        <v>491.01253048567514</v>
      </c>
      <c r="I78" s="37">
        <v>556.9205141102062</v>
      </c>
      <c r="J78" s="37">
        <v>593.3203669485</v>
      </c>
      <c r="K78" s="37">
        <v>859.2395081140037</v>
      </c>
      <c r="L78" s="37">
        <v>888.1382025769847</v>
      </c>
      <c r="M78" s="37">
        <v>906.775909852499</v>
      </c>
      <c r="N78" s="37">
        <v>917.3455445576246</v>
      </c>
      <c r="O78" s="37">
        <v>1009.733130577589</v>
      </c>
      <c r="P78" s="37">
        <v>1173.420777031132</v>
      </c>
      <c r="Q78" s="37">
        <v>1238.9795027579298</v>
      </c>
      <c r="R78" s="37">
        <v>1345.9195885673807</v>
      </c>
      <c r="S78" s="37">
        <v>1894.3473483117905</v>
      </c>
      <c r="T78" s="37">
        <v>2510.7438046375237</v>
      </c>
      <c r="U78" s="37">
        <v>2895.811715714531</v>
      </c>
      <c r="V78" s="37">
        <v>2918.9757743492028</v>
      </c>
      <c r="W78" s="37">
        <v>2947.786909473503</v>
      </c>
      <c r="X78" s="37">
        <v>3036.298376368059</v>
      </c>
      <c r="Y78" s="37">
        <v>3232.952068297884</v>
      </c>
      <c r="Z78" s="37">
        <v>3232.952068297884</v>
      </c>
      <c r="AA78" s="37">
        <v>3236.4718071651155</v>
      </c>
      <c r="AB78" s="37">
        <v>3251.933099148784</v>
      </c>
      <c r="AC78" s="37">
        <v>3321.3512694433916</v>
      </c>
      <c r="AD78" s="37">
        <v>3329.5326003362466</v>
      </c>
      <c r="AE78" s="37">
        <v>3440.175283520621</v>
      </c>
      <c r="AF78" s="37">
        <v>3526.24840988408</v>
      </c>
      <c r="AG78" s="37">
        <f t="shared" si="2"/>
        <v>2.5019982782787906</v>
      </c>
      <c r="AH78" s="37">
        <f t="shared" si="3"/>
        <v>40.4463650720096</v>
      </c>
    </row>
    <row r="79" spans="1:34" ht="13.5">
      <c r="A79" s="1" t="s">
        <v>60</v>
      </c>
      <c r="B79" s="37">
        <v>0.03818964325485823</v>
      </c>
      <c r="C79" s="37">
        <v>100</v>
      </c>
      <c r="D79" s="37">
        <v>100.59943045515742</v>
      </c>
      <c r="E79" s="37">
        <v>100.81006352003179</v>
      </c>
      <c r="F79" s="37">
        <v>103.00879572894227</v>
      </c>
      <c r="G79" s="37">
        <v>131.86417595056437</v>
      </c>
      <c r="H79" s="37">
        <v>155.61831933357763</v>
      </c>
      <c r="I79" s="37">
        <v>163.83923145798428</v>
      </c>
      <c r="J79" s="37">
        <v>222.49532908449126</v>
      </c>
      <c r="K79" s="37">
        <v>245.63621714775226</v>
      </c>
      <c r="L79" s="37">
        <v>253.55310161322342</v>
      </c>
      <c r="M79" s="37">
        <v>331.56681809836226</v>
      </c>
      <c r="N79" s="37">
        <v>333.7588680387077</v>
      </c>
      <c r="O79" s="37">
        <v>603.3661742946956</v>
      </c>
      <c r="P79" s="37">
        <v>807.9322681585628</v>
      </c>
      <c r="Q79" s="37">
        <v>965.1615295898345</v>
      </c>
      <c r="R79" s="37">
        <v>1007.3157927855846</v>
      </c>
      <c r="S79" s="37">
        <v>1146.9199996646803</v>
      </c>
      <c r="T79" s="37">
        <v>1422.1374209465644</v>
      </c>
      <c r="U79" s="37">
        <v>1811.2773118244268</v>
      </c>
      <c r="V79" s="37">
        <v>1842.621897008643</v>
      </c>
      <c r="W79" s="37">
        <v>1875.993238960558</v>
      </c>
      <c r="X79" s="37">
        <v>1912.3674928690652</v>
      </c>
      <c r="Y79" s="37">
        <v>1945.8351571343344</v>
      </c>
      <c r="Z79" s="37">
        <v>1949.699573531768</v>
      </c>
      <c r="AA79" s="37">
        <v>2024.138053589444</v>
      </c>
      <c r="AB79" s="37">
        <v>2055.4659326449037</v>
      </c>
      <c r="AC79" s="37">
        <v>2166.302895761555</v>
      </c>
      <c r="AD79" s="37">
        <v>2208.1506774563854</v>
      </c>
      <c r="AE79" s="37">
        <v>2243.306789387552</v>
      </c>
      <c r="AF79" s="37">
        <v>2265.7499669525446</v>
      </c>
      <c r="AG79" s="37">
        <f t="shared" si="2"/>
        <v>1.0004506593197675</v>
      </c>
      <c r="AH79" s="37">
        <f t="shared" si="3"/>
        <v>59.32004415188496</v>
      </c>
    </row>
    <row r="80" spans="1:34" s="36" customFormat="1" ht="13.5" customHeight="1">
      <c r="A80" s="3" t="s">
        <v>61</v>
      </c>
      <c r="B80" s="35">
        <v>6.501913450854534</v>
      </c>
      <c r="C80" s="35">
        <v>100</v>
      </c>
      <c r="D80" s="35">
        <v>103.79056627670475</v>
      </c>
      <c r="E80" s="35">
        <v>107.08443055371134</v>
      </c>
      <c r="F80" s="35">
        <v>114.85876604732402</v>
      </c>
      <c r="G80" s="35">
        <v>164.86236983084305</v>
      </c>
      <c r="H80" s="35">
        <v>197.34767952154291</v>
      </c>
      <c r="I80" s="35">
        <v>233.58090068566597</v>
      </c>
      <c r="J80" s="35">
        <v>284.63051679369045</v>
      </c>
      <c r="K80" s="35">
        <v>376.04883981260895</v>
      </c>
      <c r="L80" s="35">
        <v>419.80633919915846</v>
      </c>
      <c r="M80" s="35">
        <v>466.1246858785745</v>
      </c>
      <c r="N80" s="35">
        <v>477.6360742723837</v>
      </c>
      <c r="O80" s="35">
        <v>518.6210581729623</v>
      </c>
      <c r="P80" s="35">
        <v>625.8654880490741</v>
      </c>
      <c r="Q80" s="35">
        <v>681.8519395135439</v>
      </c>
      <c r="R80" s="35">
        <v>834.8042634933498</v>
      </c>
      <c r="S80" s="35">
        <v>1120.0634236857634</v>
      </c>
      <c r="T80" s="35">
        <v>1875.691146470922</v>
      </c>
      <c r="U80" s="35">
        <v>2088.8423944203178</v>
      </c>
      <c r="V80" s="35">
        <v>2132.8299233725115</v>
      </c>
      <c r="W80" s="35">
        <v>2212.2313816516644</v>
      </c>
      <c r="X80" s="35">
        <v>2260.6016427927843</v>
      </c>
      <c r="Y80" s="35">
        <v>2360.3400823809666</v>
      </c>
      <c r="Z80" s="35">
        <v>2438.518342861003</v>
      </c>
      <c r="AA80" s="35">
        <v>2549.280922909778</v>
      </c>
      <c r="AB80" s="35">
        <v>2591.1404820392345</v>
      </c>
      <c r="AC80" s="35">
        <v>2665.735477984459</v>
      </c>
      <c r="AD80" s="35">
        <v>2706.3934662622573</v>
      </c>
      <c r="AE80" s="35">
        <v>2806.91925916265</v>
      </c>
      <c r="AF80" s="35">
        <v>2855.9856884575343</v>
      </c>
      <c r="AG80" s="35">
        <f t="shared" si="2"/>
        <v>1.7480527498151588</v>
      </c>
      <c r="AH80" s="35">
        <f t="shared" si="3"/>
        <v>52.26311079150844</v>
      </c>
    </row>
    <row r="81" spans="1:34" ht="13.5">
      <c r="A81" s="1" t="s">
        <v>62</v>
      </c>
      <c r="B81" s="37">
        <v>0.6109315907327668</v>
      </c>
      <c r="C81" s="37">
        <v>100</v>
      </c>
      <c r="D81" s="37">
        <v>101.73254649273262</v>
      </c>
      <c r="E81" s="37">
        <v>113.24237754386942</v>
      </c>
      <c r="F81" s="37">
        <v>143.63453286657557</v>
      </c>
      <c r="G81" s="37">
        <v>237.6508862742098</v>
      </c>
      <c r="H81" s="37">
        <v>380.96655282881215</v>
      </c>
      <c r="I81" s="37">
        <v>459.93183729166657</v>
      </c>
      <c r="J81" s="37">
        <v>629.0894639327419</v>
      </c>
      <c r="K81" s="37">
        <v>847.7003734426834</v>
      </c>
      <c r="L81" s="37">
        <v>985.1702987097419</v>
      </c>
      <c r="M81" s="37">
        <v>1071.131856968969</v>
      </c>
      <c r="N81" s="37">
        <v>1093.3945207342665</v>
      </c>
      <c r="O81" s="37">
        <v>1238.084399715831</v>
      </c>
      <c r="P81" s="37">
        <v>1630.7643503165743</v>
      </c>
      <c r="Q81" s="37">
        <v>1857.229260861035</v>
      </c>
      <c r="R81" s="37">
        <v>2288.6557290970045</v>
      </c>
      <c r="S81" s="37">
        <v>3514.394170100615</v>
      </c>
      <c r="T81" s="37">
        <v>4872.216066279449</v>
      </c>
      <c r="U81" s="37">
        <v>5300.424339486601</v>
      </c>
      <c r="V81" s="37">
        <v>5510.846705416064</v>
      </c>
      <c r="W81" s="37">
        <v>5888.434602721654</v>
      </c>
      <c r="X81" s="37">
        <v>5993.931373262584</v>
      </c>
      <c r="Y81" s="37">
        <v>6261.787024452871</v>
      </c>
      <c r="Z81" s="37">
        <v>6396.548887947135</v>
      </c>
      <c r="AA81" s="37">
        <v>6408.681389940557</v>
      </c>
      <c r="AB81" s="37">
        <v>6436.731224133485</v>
      </c>
      <c r="AC81" s="37">
        <v>6577.359950740187</v>
      </c>
      <c r="AD81" s="37">
        <v>6632.493252108319</v>
      </c>
      <c r="AE81" s="37">
        <v>6730.6366382491715</v>
      </c>
      <c r="AF81" s="37">
        <v>6918.528527681493</v>
      </c>
      <c r="AG81" s="37">
        <f t="shared" si="2"/>
        <v>2.791591635842593</v>
      </c>
      <c r="AH81" s="37">
        <f t="shared" si="3"/>
        <v>41.999624679302485</v>
      </c>
    </row>
    <row r="82" spans="1:34" ht="13.5">
      <c r="A82" s="1" t="s">
        <v>63</v>
      </c>
      <c r="B82" s="37">
        <v>5.890981860121768</v>
      </c>
      <c r="C82" s="37">
        <v>100</v>
      </c>
      <c r="D82" s="37">
        <v>104.0039957745772</v>
      </c>
      <c r="E82" s="37">
        <v>106.44581301258253</v>
      </c>
      <c r="F82" s="37">
        <v>111.87453940822229</v>
      </c>
      <c r="G82" s="37">
        <v>157.31374632567662</v>
      </c>
      <c r="H82" s="37">
        <v>178.3052562003057</v>
      </c>
      <c r="I82" s="37">
        <v>210.10689566442198</v>
      </c>
      <c r="J82" s="37">
        <v>248.9079738433638</v>
      </c>
      <c r="K82" s="37">
        <v>327.13563169992693</v>
      </c>
      <c r="L82" s="37">
        <v>361.1745675644657</v>
      </c>
      <c r="M82" s="37">
        <v>403.3816657479123</v>
      </c>
      <c r="N82" s="37">
        <v>413.77807977563623</v>
      </c>
      <c r="O82" s="37">
        <v>444.00821872456333</v>
      </c>
      <c r="P82" s="37">
        <v>521.6512033970514</v>
      </c>
      <c r="Q82" s="37">
        <v>559.9579745188531</v>
      </c>
      <c r="R82" s="37">
        <v>684.0307914881166</v>
      </c>
      <c r="S82" s="37">
        <v>871.7563797361554</v>
      </c>
      <c r="T82" s="37">
        <v>1564.9328078106903</v>
      </c>
      <c r="U82" s="37">
        <v>1755.7812998428815</v>
      </c>
      <c r="V82" s="37">
        <v>1782.5084973049748</v>
      </c>
      <c r="W82" s="37">
        <v>1830.9861605606611</v>
      </c>
      <c r="X82" s="37">
        <v>1873.4320460901556</v>
      </c>
      <c r="Y82" s="37">
        <v>1955.7356814381656</v>
      </c>
      <c r="Z82" s="37">
        <v>2028.0458690876123</v>
      </c>
      <c r="AA82" s="37">
        <v>2149.0370038851897</v>
      </c>
      <c r="AB82" s="37">
        <v>2192.328717691639</v>
      </c>
      <c r="AC82" s="37">
        <v>2260.07560358103</v>
      </c>
      <c r="AD82" s="37">
        <v>2299.2324115356473</v>
      </c>
      <c r="AE82" s="37">
        <v>2400.0052748881203</v>
      </c>
      <c r="AF82" s="37">
        <v>2434.6746374104678</v>
      </c>
      <c r="AG82" s="37">
        <f t="shared" si="2"/>
        <v>1.4445535968233827</v>
      </c>
      <c r="AH82" s="37">
        <f t="shared" si="3"/>
        <v>55.57694395943611</v>
      </c>
    </row>
    <row r="83" spans="1:34" s="36" customFormat="1" ht="13.5" customHeight="1">
      <c r="A83" s="3" t="s">
        <v>64</v>
      </c>
      <c r="B83" s="35">
        <v>1.2988303578083908</v>
      </c>
      <c r="C83" s="35">
        <v>100</v>
      </c>
      <c r="D83" s="35">
        <v>99.60765478383108</v>
      </c>
      <c r="E83" s="35">
        <v>101.01113761760931</v>
      </c>
      <c r="F83" s="35">
        <v>161.61730370474487</v>
      </c>
      <c r="G83" s="35">
        <v>173.66139998920664</v>
      </c>
      <c r="H83" s="35">
        <v>185.88658607580177</v>
      </c>
      <c r="I83" s="35">
        <v>448.3400614158986</v>
      </c>
      <c r="J83" s="35">
        <v>459.45426872860503</v>
      </c>
      <c r="K83" s="35">
        <v>530.3107937219105</v>
      </c>
      <c r="L83" s="35">
        <v>540.0991411036478</v>
      </c>
      <c r="M83" s="35">
        <v>589.8200911518525</v>
      </c>
      <c r="N83" s="35">
        <v>596.1468487597441</v>
      </c>
      <c r="O83" s="35">
        <v>647.9511959233031</v>
      </c>
      <c r="P83" s="35">
        <v>732.1011005164413</v>
      </c>
      <c r="Q83" s="35">
        <v>753.1280360246559</v>
      </c>
      <c r="R83" s="35">
        <v>828.3535237298364</v>
      </c>
      <c r="S83" s="35">
        <v>845.7159199299755</v>
      </c>
      <c r="T83" s="35">
        <v>873.7780743730672</v>
      </c>
      <c r="U83" s="35">
        <v>884.9397301709843</v>
      </c>
      <c r="V83" s="35">
        <v>888.3977468748814</v>
      </c>
      <c r="W83" s="35">
        <v>892.8979631431157</v>
      </c>
      <c r="X83" s="35">
        <v>893.6751126603976</v>
      </c>
      <c r="Y83" s="35">
        <v>903.4743467833886</v>
      </c>
      <c r="Z83" s="35">
        <v>908.5307338020375</v>
      </c>
      <c r="AA83" s="35">
        <v>990.0505577141678</v>
      </c>
      <c r="AB83" s="35">
        <v>995.5739907601817</v>
      </c>
      <c r="AC83" s="35">
        <v>1012.2168388813433</v>
      </c>
      <c r="AD83" s="35">
        <v>1014.850636296184</v>
      </c>
      <c r="AE83" s="35">
        <v>1028.8877325235221</v>
      </c>
      <c r="AF83" s="35">
        <v>1058.8370571459075</v>
      </c>
      <c r="AG83" s="35">
        <f t="shared" si="2"/>
        <v>2.9108447574673164</v>
      </c>
      <c r="AH83" s="35">
        <f t="shared" si="3"/>
        <v>21.179174460931563</v>
      </c>
    </row>
    <row r="84" spans="1:34" ht="13.5">
      <c r="A84" s="1" t="s">
        <v>161</v>
      </c>
      <c r="B84" s="37">
        <v>1.2988303578083908</v>
      </c>
      <c r="C84" s="37">
        <v>100</v>
      </c>
      <c r="D84" s="37">
        <v>99.60765478383108</v>
      </c>
      <c r="E84" s="37">
        <v>101.01113761760931</v>
      </c>
      <c r="F84" s="37">
        <v>161.61730370474487</v>
      </c>
      <c r="G84" s="37">
        <v>173.66139998920664</v>
      </c>
      <c r="H84" s="37">
        <v>185.88658607580177</v>
      </c>
      <c r="I84" s="37">
        <v>448.3400614158986</v>
      </c>
      <c r="J84" s="37">
        <v>459.45426872860503</v>
      </c>
      <c r="K84" s="37">
        <v>530.3107937219105</v>
      </c>
      <c r="L84" s="37">
        <v>540.0991411036478</v>
      </c>
      <c r="M84" s="37">
        <v>589.8200911518525</v>
      </c>
      <c r="N84" s="37">
        <v>596.1468487597441</v>
      </c>
      <c r="O84" s="37">
        <v>647.9511959233031</v>
      </c>
      <c r="P84" s="37">
        <v>732.1011005164413</v>
      </c>
      <c r="Q84" s="37">
        <v>753.1280360246559</v>
      </c>
      <c r="R84" s="37">
        <v>828.3535237298364</v>
      </c>
      <c r="S84" s="37">
        <v>845.7159199299755</v>
      </c>
      <c r="T84" s="37">
        <v>873.7780743730672</v>
      </c>
      <c r="U84" s="37">
        <v>884.9397301709843</v>
      </c>
      <c r="V84" s="37">
        <v>888.3977468748814</v>
      </c>
      <c r="W84" s="37">
        <v>892.8979631431157</v>
      </c>
      <c r="X84" s="37">
        <v>893.6751126603976</v>
      </c>
      <c r="Y84" s="37">
        <v>903.4743467833886</v>
      </c>
      <c r="Z84" s="37">
        <v>908.5307338020375</v>
      </c>
      <c r="AA84" s="37">
        <v>990.0505577141678</v>
      </c>
      <c r="AB84" s="37">
        <v>995.5739907601817</v>
      </c>
      <c r="AC84" s="37">
        <v>1012.2168388813433</v>
      </c>
      <c r="AD84" s="37">
        <v>1014.850636296184</v>
      </c>
      <c r="AE84" s="37">
        <v>1028.8877325235221</v>
      </c>
      <c r="AF84" s="37">
        <v>1058.8370571459075</v>
      </c>
      <c r="AG84" s="37">
        <f t="shared" si="2"/>
        <v>2.9108447574673164</v>
      </c>
      <c r="AH84" s="37">
        <f t="shared" si="3"/>
        <v>21.179174460931563</v>
      </c>
    </row>
    <row r="85" spans="1:34" s="36" customFormat="1" ht="13.5">
      <c r="A85" s="3" t="s">
        <v>65</v>
      </c>
      <c r="B85" s="35">
        <v>2.6548579684021067</v>
      </c>
      <c r="C85" s="35">
        <v>100</v>
      </c>
      <c r="D85" s="35">
        <v>100.13832785915564</v>
      </c>
      <c r="E85" s="35">
        <v>103.64655648138039</v>
      </c>
      <c r="F85" s="35">
        <v>135.99232307304214</v>
      </c>
      <c r="G85" s="35">
        <v>139.1533038826366</v>
      </c>
      <c r="H85" s="35">
        <v>149.55984272987376</v>
      </c>
      <c r="I85" s="35">
        <v>251.05548383667588</v>
      </c>
      <c r="J85" s="35">
        <v>254.28200659411536</v>
      </c>
      <c r="K85" s="35">
        <v>277.54974809280196</v>
      </c>
      <c r="L85" s="35">
        <v>313.6539709641372</v>
      </c>
      <c r="M85" s="35">
        <v>318.1313214295594</v>
      </c>
      <c r="N85" s="35">
        <v>326.95488323611613</v>
      </c>
      <c r="O85" s="35">
        <v>1046.384436753178</v>
      </c>
      <c r="P85" s="35">
        <v>1090.9904393051934</v>
      </c>
      <c r="Q85" s="35">
        <v>1124.3133226498796</v>
      </c>
      <c r="R85" s="35">
        <v>1171.8130890899988</v>
      </c>
      <c r="S85" s="35">
        <v>1444.1740493849818</v>
      </c>
      <c r="T85" s="35">
        <v>3161.1228591993786</v>
      </c>
      <c r="U85" s="35">
        <v>3779.684220408915</v>
      </c>
      <c r="V85" s="35">
        <v>4529.569570010644</v>
      </c>
      <c r="W85" s="35">
        <v>4700.935300908658</v>
      </c>
      <c r="X85" s="35">
        <v>4719.0952454455755</v>
      </c>
      <c r="Y85" s="35">
        <v>4774.19302310931</v>
      </c>
      <c r="Z85" s="35">
        <v>4808.2240120521055</v>
      </c>
      <c r="AA85" s="35">
        <v>4808.485838148035</v>
      </c>
      <c r="AB85" s="35">
        <v>5052.904454897814</v>
      </c>
      <c r="AC85" s="35">
        <v>5054.377922065365</v>
      </c>
      <c r="AD85" s="35">
        <v>5072.156999326184</v>
      </c>
      <c r="AE85" s="35">
        <v>5151.98327194832</v>
      </c>
      <c r="AF85" s="35">
        <v>5155.521491102345</v>
      </c>
      <c r="AG85" s="35">
        <f t="shared" si="2"/>
        <v>0.06867683700157556</v>
      </c>
      <c r="AH85" s="35">
        <f t="shared" si="3"/>
        <v>63.09146213975657</v>
      </c>
    </row>
    <row r="86" spans="1:34" s="36" customFormat="1" ht="13.5" customHeight="1">
      <c r="A86" s="3" t="s">
        <v>66</v>
      </c>
      <c r="B86" s="35">
        <v>0.011208809958396699</v>
      </c>
      <c r="C86" s="35">
        <v>100</v>
      </c>
      <c r="D86" s="35">
        <v>100</v>
      </c>
      <c r="E86" s="35">
        <v>100</v>
      </c>
      <c r="F86" s="35">
        <v>577.7766666666666</v>
      </c>
      <c r="G86" s="35">
        <v>577.7766666666666</v>
      </c>
      <c r="H86" s="35">
        <v>577.7766666666666</v>
      </c>
      <c r="I86" s="35">
        <v>577.7766666666666</v>
      </c>
      <c r="J86" s="35">
        <v>577.7766666666666</v>
      </c>
      <c r="K86" s="35">
        <v>2805.553333333333</v>
      </c>
      <c r="L86" s="35">
        <v>2805.553333333333</v>
      </c>
      <c r="M86" s="35">
        <v>2805.553333333333</v>
      </c>
      <c r="N86" s="35">
        <v>4645.356199499999</v>
      </c>
      <c r="O86" s="35">
        <v>4645.356199499999</v>
      </c>
      <c r="P86" s="35">
        <v>6181.435085578166</v>
      </c>
      <c r="Q86" s="35">
        <v>6181.435085578166</v>
      </c>
      <c r="R86" s="35">
        <v>6181.435085578166</v>
      </c>
      <c r="S86" s="35">
        <v>6623.375710578166</v>
      </c>
      <c r="T86" s="35">
        <v>9167.492072187619</v>
      </c>
      <c r="U86" s="35">
        <v>19780.592273850136</v>
      </c>
      <c r="V86" s="35">
        <v>19780.592273850136</v>
      </c>
      <c r="W86" s="35">
        <v>20451.03883171084</v>
      </c>
      <c r="X86" s="35">
        <v>20451.03883171084</v>
      </c>
      <c r="Y86" s="35">
        <v>20712.168581187456</v>
      </c>
      <c r="Z86" s="35">
        <v>20712.168581187456</v>
      </c>
      <c r="AA86" s="35">
        <v>20712.168581187456</v>
      </c>
      <c r="AB86" s="35">
        <v>20712.168581187456</v>
      </c>
      <c r="AC86" s="35">
        <v>20712.168581187456</v>
      </c>
      <c r="AD86" s="35">
        <v>20712.168581187456</v>
      </c>
      <c r="AE86" s="35">
        <v>20712.168581187456</v>
      </c>
      <c r="AF86" s="35">
        <v>20717.18611975558</v>
      </c>
      <c r="AG86" s="35">
        <f t="shared" si="2"/>
        <v>0.02422507594246781</v>
      </c>
      <c r="AH86" s="35">
        <f t="shared" si="3"/>
        <v>125.98531808505706</v>
      </c>
    </row>
    <row r="87" spans="1:34" ht="13.5">
      <c r="A87" s="1" t="s">
        <v>97</v>
      </c>
      <c r="B87" s="37">
        <v>0.011208809958396699</v>
      </c>
      <c r="C87" s="37">
        <v>100</v>
      </c>
      <c r="D87" s="37">
        <v>100</v>
      </c>
      <c r="E87" s="37">
        <v>100</v>
      </c>
      <c r="F87" s="37">
        <v>577.7766666666666</v>
      </c>
      <c r="G87" s="37">
        <v>577.7766666666666</v>
      </c>
      <c r="H87" s="37">
        <v>577.7766666666666</v>
      </c>
      <c r="I87" s="37">
        <v>577.7766666666666</v>
      </c>
      <c r="J87" s="37">
        <v>577.7766666666666</v>
      </c>
      <c r="K87" s="37">
        <v>2805.553333333333</v>
      </c>
      <c r="L87" s="37">
        <v>2805.553333333333</v>
      </c>
      <c r="M87" s="37">
        <v>2805.553333333333</v>
      </c>
      <c r="N87" s="37">
        <v>4645.356199499999</v>
      </c>
      <c r="O87" s="37">
        <v>4645.356199499999</v>
      </c>
      <c r="P87" s="37">
        <v>6181.435085578166</v>
      </c>
      <c r="Q87" s="37">
        <v>6181.435085578166</v>
      </c>
      <c r="R87" s="37">
        <v>6181.435085578166</v>
      </c>
      <c r="S87" s="37">
        <v>6623.375710578166</v>
      </c>
      <c r="T87" s="37">
        <v>9167.492072187619</v>
      </c>
      <c r="U87" s="37">
        <v>19780.592273850136</v>
      </c>
      <c r="V87" s="37">
        <v>19780.592273850136</v>
      </c>
      <c r="W87" s="37">
        <v>20451.03883171084</v>
      </c>
      <c r="X87" s="37">
        <v>20451.03883171084</v>
      </c>
      <c r="Y87" s="37">
        <v>20712.168581187456</v>
      </c>
      <c r="Z87" s="37">
        <v>20712.168581187456</v>
      </c>
      <c r="AA87" s="37">
        <v>20712.168581187456</v>
      </c>
      <c r="AB87" s="37">
        <v>20712.168581187456</v>
      </c>
      <c r="AC87" s="37">
        <v>20712.168581187456</v>
      </c>
      <c r="AD87" s="37">
        <v>20712.168581187456</v>
      </c>
      <c r="AE87" s="37">
        <v>20712.168581187456</v>
      </c>
      <c r="AF87" s="37">
        <v>20717.18611975558</v>
      </c>
      <c r="AG87" s="37">
        <f t="shared" si="2"/>
        <v>0.02422507594246781</v>
      </c>
      <c r="AH87" s="37">
        <f t="shared" si="3"/>
        <v>125.98531808505706</v>
      </c>
    </row>
    <row r="88" spans="1:34" s="36" customFormat="1" ht="13.5">
      <c r="A88" s="3" t="s">
        <v>67</v>
      </c>
      <c r="B88" s="35">
        <v>0.35472186168736686</v>
      </c>
      <c r="C88" s="35">
        <v>100</v>
      </c>
      <c r="D88" s="35">
        <v>101.20067387598215</v>
      </c>
      <c r="E88" s="35">
        <v>103.19176346342883</v>
      </c>
      <c r="F88" s="35">
        <v>132.5818590132978</v>
      </c>
      <c r="G88" s="35">
        <v>152.1885306034869</v>
      </c>
      <c r="H88" s="35">
        <v>192.83692720546304</v>
      </c>
      <c r="I88" s="35">
        <v>243.18564119852508</v>
      </c>
      <c r="J88" s="35">
        <v>262.5904287834571</v>
      </c>
      <c r="K88" s="35">
        <v>355.47124013752637</v>
      </c>
      <c r="L88" s="35">
        <v>424.804044906196</v>
      </c>
      <c r="M88" s="35">
        <v>452.4050649795095</v>
      </c>
      <c r="N88" s="35">
        <v>454.0796707182127</v>
      </c>
      <c r="O88" s="35">
        <v>488.31591924754247</v>
      </c>
      <c r="P88" s="35">
        <v>529.9936394271491</v>
      </c>
      <c r="Q88" s="35">
        <v>706.5502064059099</v>
      </c>
      <c r="R88" s="35">
        <v>865.8629070263919</v>
      </c>
      <c r="S88" s="35">
        <v>1324.952041617355</v>
      </c>
      <c r="T88" s="35">
        <v>1501.3050638274333</v>
      </c>
      <c r="U88" s="35">
        <v>1668.7360011573608</v>
      </c>
      <c r="V88" s="35">
        <v>1826.5597893468378</v>
      </c>
      <c r="W88" s="35">
        <v>2664.6981131944003</v>
      </c>
      <c r="X88" s="35">
        <v>2800.6132587403645</v>
      </c>
      <c r="Y88" s="35">
        <v>2859.1286695416466</v>
      </c>
      <c r="Z88" s="35">
        <v>2859.44614532162</v>
      </c>
      <c r="AA88" s="35">
        <v>2861.3375605394635</v>
      </c>
      <c r="AB88" s="35">
        <v>2861.764186965218</v>
      </c>
      <c r="AC88" s="35">
        <v>2867.175564550837</v>
      </c>
      <c r="AD88" s="35">
        <v>2995.6342226659667</v>
      </c>
      <c r="AE88" s="35">
        <v>3575.899864898659</v>
      </c>
      <c r="AF88" s="35">
        <v>3580.374991517305</v>
      </c>
      <c r="AG88" s="35">
        <f t="shared" si="2"/>
        <v>0.12514686617973325</v>
      </c>
      <c r="AH88" s="35">
        <f t="shared" si="3"/>
        <v>138.48417472125766</v>
      </c>
    </row>
    <row r="89" spans="1:34" ht="15.75" customHeight="1">
      <c r="A89" s="1" t="s">
        <v>98</v>
      </c>
      <c r="B89" s="37">
        <v>0.35472186168736686</v>
      </c>
      <c r="C89" s="37">
        <v>100</v>
      </c>
      <c r="D89" s="37">
        <v>101.20067387598215</v>
      </c>
      <c r="E89" s="37">
        <v>103.19176346342883</v>
      </c>
      <c r="F89" s="37">
        <v>132.5818590132978</v>
      </c>
      <c r="G89" s="37">
        <v>152.1885306034869</v>
      </c>
      <c r="H89" s="37">
        <v>192.83692720546304</v>
      </c>
      <c r="I89" s="37">
        <v>243.18564119852508</v>
      </c>
      <c r="J89" s="37">
        <v>262.5904287834571</v>
      </c>
      <c r="K89" s="37">
        <v>355.47124013752637</v>
      </c>
      <c r="L89" s="37">
        <v>424.804044906196</v>
      </c>
      <c r="M89" s="37">
        <v>452.4050649795095</v>
      </c>
      <c r="N89" s="37">
        <v>454.0796707182127</v>
      </c>
      <c r="O89" s="37">
        <v>488.31591924754247</v>
      </c>
      <c r="P89" s="37">
        <v>529.9936394271491</v>
      </c>
      <c r="Q89" s="37">
        <v>706.5502064059099</v>
      </c>
      <c r="R89" s="37">
        <v>865.8629070263919</v>
      </c>
      <c r="S89" s="37">
        <v>1324.952041617355</v>
      </c>
      <c r="T89" s="37">
        <v>1501.3050638274333</v>
      </c>
      <c r="U89" s="37">
        <v>1668.7360011573608</v>
      </c>
      <c r="V89" s="37">
        <v>1826.5597893468378</v>
      </c>
      <c r="W89" s="37">
        <v>2664.6981131944003</v>
      </c>
      <c r="X89" s="37">
        <v>2800.6132587403645</v>
      </c>
      <c r="Y89" s="37">
        <v>2859.1286695416466</v>
      </c>
      <c r="Z89" s="37">
        <v>2859.44614532162</v>
      </c>
      <c r="AA89" s="37">
        <v>2861.3375605394635</v>
      </c>
      <c r="AB89" s="37">
        <v>2861.764186965218</v>
      </c>
      <c r="AC89" s="37">
        <v>2867.175564550837</v>
      </c>
      <c r="AD89" s="37">
        <v>2995.6342226659667</v>
      </c>
      <c r="AE89" s="37">
        <v>3575.899864898659</v>
      </c>
      <c r="AF89" s="37">
        <v>3580.374991517305</v>
      </c>
      <c r="AG89" s="37">
        <f t="shared" si="2"/>
        <v>0.12514686617973325</v>
      </c>
      <c r="AH89" s="37">
        <f t="shared" si="3"/>
        <v>138.48417472125766</v>
      </c>
    </row>
    <row r="90" spans="1:34" s="36" customFormat="1" ht="13.5">
      <c r="A90" s="3" t="s">
        <v>68</v>
      </c>
      <c r="B90" s="35">
        <v>2.288927296756343</v>
      </c>
      <c r="C90" s="35">
        <v>100</v>
      </c>
      <c r="D90" s="35">
        <v>99.97437032905347</v>
      </c>
      <c r="E90" s="35">
        <v>103.73489418651371</v>
      </c>
      <c r="F90" s="35">
        <v>134.35744782176238</v>
      </c>
      <c r="G90" s="35">
        <v>134.985270315028</v>
      </c>
      <c r="H90" s="35">
        <v>140.756099158536</v>
      </c>
      <c r="I90" s="35">
        <v>250.67515265832608</v>
      </c>
      <c r="J90" s="35">
        <v>251.4102818506898</v>
      </c>
      <c r="K90" s="35">
        <v>253.09446348678017</v>
      </c>
      <c r="L90" s="35">
        <v>284.225955649227</v>
      </c>
      <c r="M90" s="35">
        <v>285.1416878083695</v>
      </c>
      <c r="N90" s="35">
        <v>286.1068925232398</v>
      </c>
      <c r="O90" s="35">
        <v>1115.2459131171527</v>
      </c>
      <c r="P90" s="35">
        <v>1153.002021241731</v>
      </c>
      <c r="Q90" s="35">
        <v>1164.2907363890206</v>
      </c>
      <c r="R90" s="35">
        <v>1194.6951252810882</v>
      </c>
      <c r="S90" s="35">
        <v>1437.287839137315</v>
      </c>
      <c r="T90" s="35">
        <v>3388.936738708246</v>
      </c>
      <c r="U90" s="35">
        <v>4028.4681575539303</v>
      </c>
      <c r="V90" s="35">
        <v>4873.7792124550315</v>
      </c>
      <c r="W90" s="35">
        <v>4939.369229996147</v>
      </c>
      <c r="X90" s="35">
        <v>4939.369229996147</v>
      </c>
      <c r="Y90" s="35">
        <v>4992.928434367706</v>
      </c>
      <c r="Z90" s="35">
        <v>5032.35075533681</v>
      </c>
      <c r="AA90" s="35">
        <v>5032.361321321081</v>
      </c>
      <c r="AB90" s="35">
        <v>5315.789012319971</v>
      </c>
      <c r="AC90" s="35">
        <v>5316.65942533934</v>
      </c>
      <c r="AD90" s="35">
        <v>5317.373222838536</v>
      </c>
      <c r="AE90" s="35">
        <v>5320.035826880768</v>
      </c>
      <c r="AF90" s="35">
        <v>5323.421606518364</v>
      </c>
      <c r="AG90" s="35">
        <f t="shared" si="2"/>
        <v>0.06364204580142996</v>
      </c>
      <c r="AH90" s="35">
        <f t="shared" si="3"/>
        <v>57.082354052660236</v>
      </c>
    </row>
    <row r="91" spans="1:34" ht="13.5">
      <c r="A91" s="1" t="s">
        <v>99</v>
      </c>
      <c r="B91" s="37">
        <v>2.288927296756343</v>
      </c>
      <c r="C91" s="37">
        <v>100</v>
      </c>
      <c r="D91" s="37">
        <v>99.97437032905347</v>
      </c>
      <c r="E91" s="37">
        <v>103.73489418651371</v>
      </c>
      <c r="F91" s="37">
        <v>134.35744782176238</v>
      </c>
      <c r="G91" s="37">
        <v>134.985270315028</v>
      </c>
      <c r="H91" s="37">
        <v>140.756099158536</v>
      </c>
      <c r="I91" s="37">
        <v>250.67515265832608</v>
      </c>
      <c r="J91" s="37">
        <v>251.4102818506898</v>
      </c>
      <c r="K91" s="37">
        <v>253.09446348678017</v>
      </c>
      <c r="L91" s="37">
        <v>284.225955649227</v>
      </c>
      <c r="M91" s="37">
        <v>285.1416878083695</v>
      </c>
      <c r="N91" s="37">
        <v>286.1068925232398</v>
      </c>
      <c r="O91" s="37">
        <v>1115.2459131171527</v>
      </c>
      <c r="P91" s="37">
        <v>1153.002021241731</v>
      </c>
      <c r="Q91" s="37">
        <v>1164.2907363890206</v>
      </c>
      <c r="R91" s="37">
        <v>1194.6951252810882</v>
      </c>
      <c r="S91" s="37">
        <v>1437.287839137315</v>
      </c>
      <c r="T91" s="37">
        <v>3388.936738708246</v>
      </c>
      <c r="U91" s="37">
        <v>4028.4681575539303</v>
      </c>
      <c r="V91" s="37">
        <v>4873.7792124550315</v>
      </c>
      <c r="W91" s="37">
        <v>4939.369229996147</v>
      </c>
      <c r="X91" s="37">
        <v>4939.369229996147</v>
      </c>
      <c r="Y91" s="37">
        <v>4992.928434367706</v>
      </c>
      <c r="Z91" s="37">
        <v>5032.35075533681</v>
      </c>
      <c r="AA91" s="37">
        <v>5032.361321321081</v>
      </c>
      <c r="AB91" s="37">
        <v>5315.789012319971</v>
      </c>
      <c r="AC91" s="37">
        <v>5316.65942533934</v>
      </c>
      <c r="AD91" s="37">
        <v>5317.373222838536</v>
      </c>
      <c r="AE91" s="37">
        <v>5320.035826880768</v>
      </c>
      <c r="AF91" s="37">
        <v>5323.421606518364</v>
      </c>
      <c r="AG91" s="37">
        <f t="shared" si="2"/>
        <v>0.06364204580142996</v>
      </c>
      <c r="AH91" s="37">
        <f t="shared" si="3"/>
        <v>57.082354052660236</v>
      </c>
    </row>
    <row r="92" spans="1:34" s="36" customFormat="1" ht="13.5" customHeight="1">
      <c r="A92" s="3" t="s">
        <v>69</v>
      </c>
      <c r="B92" s="35">
        <v>2.2688956368227204</v>
      </c>
      <c r="C92" s="35">
        <v>100</v>
      </c>
      <c r="D92" s="35">
        <v>103.92010335755171</v>
      </c>
      <c r="E92" s="35">
        <v>109.49406482804541</v>
      </c>
      <c r="F92" s="35">
        <v>142.13643345577364</v>
      </c>
      <c r="G92" s="35">
        <v>192.42165936562537</v>
      </c>
      <c r="H92" s="35">
        <v>262.01454937551034</v>
      </c>
      <c r="I92" s="35">
        <v>295.16378986871797</v>
      </c>
      <c r="J92" s="35">
        <v>348.37693251098125</v>
      </c>
      <c r="K92" s="35">
        <v>459.0785984975179</v>
      </c>
      <c r="L92" s="35">
        <v>553.6104441094532</v>
      </c>
      <c r="M92" s="35">
        <v>585.1554550848635</v>
      </c>
      <c r="N92" s="35">
        <v>596.9284338549724</v>
      </c>
      <c r="O92" s="35">
        <v>704.1179526805269</v>
      </c>
      <c r="P92" s="35">
        <v>1118.1141203737836</v>
      </c>
      <c r="Q92" s="35">
        <v>1223.422875779039</v>
      </c>
      <c r="R92" s="35">
        <v>1346.2387084916836</v>
      </c>
      <c r="S92" s="35">
        <v>1877.4248502534517</v>
      </c>
      <c r="T92" s="35">
        <v>2199.0079346235366</v>
      </c>
      <c r="U92" s="35">
        <v>2369.4339792939963</v>
      </c>
      <c r="V92" s="35">
        <v>2506.6648818610265</v>
      </c>
      <c r="W92" s="35">
        <v>2546.590473871279</v>
      </c>
      <c r="X92" s="35">
        <v>2590.871952521858</v>
      </c>
      <c r="Y92" s="35">
        <v>2623.450982653825</v>
      </c>
      <c r="Z92" s="35">
        <v>2668.6441769763483</v>
      </c>
      <c r="AA92" s="35">
        <v>2655.0432666419265</v>
      </c>
      <c r="AB92" s="35">
        <v>2686.342418415833</v>
      </c>
      <c r="AC92" s="35">
        <v>2708.3239631355573</v>
      </c>
      <c r="AD92" s="35">
        <v>3226.383506539249</v>
      </c>
      <c r="AE92" s="35">
        <v>3286.740360979848</v>
      </c>
      <c r="AF92" s="35">
        <v>3355.4891497984627</v>
      </c>
      <c r="AG92" s="35">
        <f t="shared" si="2"/>
        <v>2.0917012379438233</v>
      </c>
      <c r="AH92" s="35">
        <f t="shared" si="3"/>
        <v>52.591043304848824</v>
      </c>
    </row>
    <row r="93" spans="1:34" s="36" customFormat="1" ht="13.5">
      <c r="A93" s="3" t="s">
        <v>70</v>
      </c>
      <c r="B93" s="35">
        <v>0.3620784413013892</v>
      </c>
      <c r="C93" s="35">
        <v>100</v>
      </c>
      <c r="D93" s="35">
        <v>103.02877406108055</v>
      </c>
      <c r="E93" s="35">
        <v>107.38675467958734</v>
      </c>
      <c r="F93" s="35">
        <v>116.94255661809366</v>
      </c>
      <c r="G93" s="35">
        <v>164.6471861356642</v>
      </c>
      <c r="H93" s="35">
        <v>261.81345306753093</v>
      </c>
      <c r="I93" s="35">
        <v>295.175461174455</v>
      </c>
      <c r="J93" s="35">
        <v>322.00048452166067</v>
      </c>
      <c r="K93" s="35">
        <v>423.01678299605766</v>
      </c>
      <c r="L93" s="35">
        <v>461.36773236765197</v>
      </c>
      <c r="M93" s="35">
        <v>494.03017249635474</v>
      </c>
      <c r="N93" s="35">
        <v>497.37542672823736</v>
      </c>
      <c r="O93" s="35">
        <v>524.1583000620781</v>
      </c>
      <c r="P93" s="35">
        <v>690.180478248763</v>
      </c>
      <c r="Q93" s="35">
        <v>791.8699762868378</v>
      </c>
      <c r="R93" s="35">
        <v>908.145382328818</v>
      </c>
      <c r="S93" s="35">
        <v>1254.6457805695713</v>
      </c>
      <c r="T93" s="35">
        <v>1625.5187733169853</v>
      </c>
      <c r="U93" s="35">
        <v>1667.7530910348319</v>
      </c>
      <c r="V93" s="35">
        <v>1706.7094034906308</v>
      </c>
      <c r="W93" s="35">
        <v>1741.4314946595189</v>
      </c>
      <c r="X93" s="35">
        <v>1814.1507177019093</v>
      </c>
      <c r="Y93" s="35">
        <v>1857.8863535034538</v>
      </c>
      <c r="Z93" s="35">
        <v>1862.3234255069235</v>
      </c>
      <c r="AA93" s="35">
        <v>1863.0662899608185</v>
      </c>
      <c r="AB93" s="35">
        <v>1875.2497476084968</v>
      </c>
      <c r="AC93" s="35">
        <v>1907.240468001444</v>
      </c>
      <c r="AD93" s="35">
        <v>1945.7492757820214</v>
      </c>
      <c r="AE93" s="35">
        <v>2017.9601167690168</v>
      </c>
      <c r="AF93" s="35">
        <v>2089.8671812144853</v>
      </c>
      <c r="AG93" s="35">
        <f t="shared" si="2"/>
        <v>3.563354094460493</v>
      </c>
      <c r="AH93" s="35">
        <f t="shared" si="3"/>
        <v>28.566167030477573</v>
      </c>
    </row>
    <row r="94" spans="1:34" ht="13.5">
      <c r="A94" s="1" t="s">
        <v>71</v>
      </c>
      <c r="B94" s="37">
        <v>0.20030886095422637</v>
      </c>
      <c r="C94" s="37">
        <v>100</v>
      </c>
      <c r="D94" s="37">
        <v>104.88592666898451</v>
      </c>
      <c r="E94" s="37">
        <v>108.66973076284661</v>
      </c>
      <c r="F94" s="37">
        <v>115.24368626618298</v>
      </c>
      <c r="G94" s="37">
        <v>168.89145556973713</v>
      </c>
      <c r="H94" s="37">
        <v>299.1292889190691</v>
      </c>
      <c r="I94" s="37">
        <v>350.7121612385829</v>
      </c>
      <c r="J94" s="37">
        <v>378.8086472113446</v>
      </c>
      <c r="K94" s="37">
        <v>505.5275184859224</v>
      </c>
      <c r="L94" s="37">
        <v>529.7885762404521</v>
      </c>
      <c r="M94" s="37">
        <v>567.94406800178</v>
      </c>
      <c r="N94" s="37">
        <v>571.1304942348733</v>
      </c>
      <c r="O94" s="37">
        <v>597.3808641758138</v>
      </c>
      <c r="P94" s="37">
        <v>843.3490956512074</v>
      </c>
      <c r="Q94" s="37">
        <v>964.3893557649682</v>
      </c>
      <c r="R94" s="37">
        <v>1058.5730206084133</v>
      </c>
      <c r="S94" s="37">
        <v>1559.837375627294</v>
      </c>
      <c r="T94" s="37">
        <v>1867.998250299569</v>
      </c>
      <c r="U94" s="37">
        <v>1896.334522717836</v>
      </c>
      <c r="V94" s="37">
        <v>1962.4864952694288</v>
      </c>
      <c r="W94" s="37">
        <v>2002.2574995617729</v>
      </c>
      <c r="X94" s="37">
        <v>2115.5477232173635</v>
      </c>
      <c r="Y94" s="37">
        <v>2149.0083416199896</v>
      </c>
      <c r="Z94" s="37">
        <v>2150.7346647920317</v>
      </c>
      <c r="AA94" s="37">
        <v>2151.9784050368885</v>
      </c>
      <c r="AB94" s="37">
        <v>2160.52837505732</v>
      </c>
      <c r="AC94" s="37">
        <v>2151.455439416521</v>
      </c>
      <c r="AD94" s="37">
        <v>2195.5826423787903</v>
      </c>
      <c r="AE94" s="37">
        <v>2226.689942783948</v>
      </c>
      <c r="AF94" s="37">
        <v>2304.1245639731114</v>
      </c>
      <c r="AG94" s="37">
        <f t="shared" si="2"/>
        <v>3.4775663958112517</v>
      </c>
      <c r="AH94" s="37">
        <f t="shared" si="3"/>
        <v>23.34725493471963</v>
      </c>
    </row>
    <row r="95" spans="1:34" ht="13.5" customHeight="1">
      <c r="A95" s="1" t="s">
        <v>100</v>
      </c>
      <c r="B95" s="37">
        <v>0.02958455458847561</v>
      </c>
      <c r="C95" s="37">
        <v>100</v>
      </c>
      <c r="D95" s="37">
        <v>100.10435362563699</v>
      </c>
      <c r="E95" s="37">
        <v>100.59321892584148</v>
      </c>
      <c r="F95" s="37">
        <v>100.59321892584148</v>
      </c>
      <c r="G95" s="37">
        <v>138.09048148349123</v>
      </c>
      <c r="H95" s="37">
        <v>144.86189637114163</v>
      </c>
      <c r="I95" s="37">
        <v>146.79041712740667</v>
      </c>
      <c r="J95" s="37">
        <v>167.2356683662472</v>
      </c>
      <c r="K95" s="37">
        <v>172.61610071823898</v>
      </c>
      <c r="L95" s="37">
        <v>172.61610071823898</v>
      </c>
      <c r="M95" s="37">
        <v>174.65898672678227</v>
      </c>
      <c r="N95" s="37">
        <v>174.65898672678227</v>
      </c>
      <c r="O95" s="37">
        <v>174.65898672678227</v>
      </c>
      <c r="P95" s="37">
        <v>174.65898672678227</v>
      </c>
      <c r="Q95" s="37">
        <v>174.65898672678227</v>
      </c>
      <c r="R95" s="37">
        <v>174.65898672678227</v>
      </c>
      <c r="S95" s="37">
        <v>182.6355663463478</v>
      </c>
      <c r="T95" s="37">
        <v>182.69037597973772</v>
      </c>
      <c r="U95" s="37">
        <v>186.8659249650258</v>
      </c>
      <c r="V95" s="37">
        <v>186.8659249650258</v>
      </c>
      <c r="W95" s="37">
        <v>186.8659249650258</v>
      </c>
      <c r="X95" s="37">
        <v>186.8659249650258</v>
      </c>
      <c r="Y95" s="37">
        <v>186.8659249650258</v>
      </c>
      <c r="Z95" s="37">
        <v>186.8659249650258</v>
      </c>
      <c r="AA95" s="37">
        <v>186.8659249650258</v>
      </c>
      <c r="AB95" s="37">
        <v>186.8659249650258</v>
      </c>
      <c r="AC95" s="37">
        <v>186.8659249650258</v>
      </c>
      <c r="AD95" s="37">
        <v>186.88235079043685</v>
      </c>
      <c r="AE95" s="37">
        <v>188.87691530464724</v>
      </c>
      <c r="AF95" s="37">
        <v>188.87691530464724</v>
      </c>
      <c r="AG95" s="37">
        <f t="shared" si="2"/>
        <v>0</v>
      </c>
      <c r="AH95" s="37">
        <f t="shared" si="3"/>
        <v>3.386352067935789</v>
      </c>
    </row>
    <row r="96" spans="1:34" ht="13.5">
      <c r="A96" s="1" t="s">
        <v>166</v>
      </c>
      <c r="B96" s="37">
        <v>0.045817075294876025</v>
      </c>
      <c r="C96" s="37">
        <v>100</v>
      </c>
      <c r="D96" s="37">
        <v>101.9345651741046</v>
      </c>
      <c r="E96" s="37">
        <v>107.52145402992564</v>
      </c>
      <c r="F96" s="37">
        <v>128.67688756977614</v>
      </c>
      <c r="G96" s="37">
        <v>173.1821248958844</v>
      </c>
      <c r="H96" s="37">
        <v>198.17196596027634</v>
      </c>
      <c r="I96" s="37">
        <v>212.9449396180706</v>
      </c>
      <c r="J96" s="37">
        <v>275.7670225598907</v>
      </c>
      <c r="K96" s="37">
        <v>332.8782788683309</v>
      </c>
      <c r="L96" s="37">
        <v>347.2667731458367</v>
      </c>
      <c r="M96" s="37">
        <v>395.28181425481773</v>
      </c>
      <c r="N96" s="37">
        <v>396.16357326827796</v>
      </c>
      <c r="O96" s="37">
        <v>417.2992080408943</v>
      </c>
      <c r="P96" s="37">
        <v>551.3855345849196</v>
      </c>
      <c r="Q96" s="37">
        <v>674.4426661115764</v>
      </c>
      <c r="R96" s="37">
        <v>884.3790564042293</v>
      </c>
      <c r="S96" s="37">
        <v>1099.4175269395082</v>
      </c>
      <c r="T96" s="37">
        <v>1558.909630706603</v>
      </c>
      <c r="U96" s="37">
        <v>1627.8273702949193</v>
      </c>
      <c r="V96" s="37">
        <v>1635.6975183447123</v>
      </c>
      <c r="W96" s="37">
        <v>1674.8098281448558</v>
      </c>
      <c r="X96" s="37">
        <v>1719.2147041555215</v>
      </c>
      <c r="Y96" s="37">
        <v>1836.5781262394712</v>
      </c>
      <c r="Z96" s="37">
        <v>1836.5781262394712</v>
      </c>
      <c r="AA96" s="37">
        <v>1836.526320955212</v>
      </c>
      <c r="AB96" s="37">
        <v>1905.2586627333567</v>
      </c>
      <c r="AC96" s="37">
        <v>2025.8670098889531</v>
      </c>
      <c r="AD96" s="37">
        <v>2112.8378661171014</v>
      </c>
      <c r="AE96" s="37">
        <v>2321.2215389873104</v>
      </c>
      <c r="AF96" s="37">
        <v>2325.0215250854267</v>
      </c>
      <c r="AG96" s="37">
        <f t="shared" si="2"/>
        <v>0.16370630869528213</v>
      </c>
      <c r="AH96" s="37">
        <f t="shared" si="3"/>
        <v>49.144086308041466</v>
      </c>
    </row>
    <row r="97" spans="1:34" ht="13.5">
      <c r="A97" s="1" t="s">
        <v>165</v>
      </c>
      <c r="B97" s="37">
        <v>0.08636795046381117</v>
      </c>
      <c r="C97" s="37">
        <v>100</v>
      </c>
      <c r="D97" s="37">
        <v>100.30377022263606</v>
      </c>
      <c r="E97" s="37">
        <v>106.66682004577434</v>
      </c>
      <c r="F97" s="37">
        <v>120.25806812735131</v>
      </c>
      <c r="G97" s="37">
        <v>159.37274779577595</v>
      </c>
      <c r="H97" s="37">
        <v>249.09037640410563</v>
      </c>
      <c r="I97" s="37">
        <v>260.8221428236146</v>
      </c>
      <c r="J97" s="37">
        <v>267.78768710829144</v>
      </c>
      <c r="K97" s="37">
        <v>365.2435449922937</v>
      </c>
      <c r="L97" s="37">
        <v>462.12101349670564</v>
      </c>
      <c r="M97" s="37">
        <v>484.3877881544179</v>
      </c>
      <c r="N97" s="37">
        <v>490.5541427662816</v>
      </c>
      <c r="O97" s="37">
        <v>530.7420404687406</v>
      </c>
      <c r="P97" s="37">
        <v>585.1602809967843</v>
      </c>
      <c r="Q97" s="37">
        <v>665.4680851692835</v>
      </c>
      <c r="R97" s="37">
        <v>823.1229059886517</v>
      </c>
      <c r="S97" s="37">
        <v>996.3841062739546</v>
      </c>
      <c r="T97" s="37">
        <v>1592.7112765683896</v>
      </c>
      <c r="U97" s="37">
        <v>1666.0601105065714</v>
      </c>
      <c r="V97" s="37">
        <v>1671.777827005918</v>
      </c>
      <c r="W97" s="37">
        <v>1704.3550089602345</v>
      </c>
      <c r="X97" s="37">
        <v>1722.909643149071</v>
      </c>
      <c r="Y97" s="37">
        <v>1766.3982719128571</v>
      </c>
      <c r="Z97" s="37">
        <v>1780.9959355132694</v>
      </c>
      <c r="AA97" s="37">
        <v>1781.2531672558841</v>
      </c>
      <c r="AB97" s="37">
        <v>1776.0384750317858</v>
      </c>
      <c r="AC97" s="37">
        <v>1867.2137062905988</v>
      </c>
      <c r="AD97" s="37">
        <v>1880.168779440952</v>
      </c>
      <c r="AE97" s="37">
        <v>1999.5230312194155</v>
      </c>
      <c r="AF97" s="37">
        <v>2119.371339988892</v>
      </c>
      <c r="AG97" s="37">
        <f t="shared" si="2"/>
        <v>5.993844876914807</v>
      </c>
      <c r="AH97" s="37">
        <f t="shared" si="3"/>
        <v>33.06688859233981</v>
      </c>
    </row>
    <row r="98" spans="1:34" s="36" customFormat="1" ht="13.5" customHeight="1">
      <c r="A98" s="3" t="s">
        <v>72</v>
      </c>
      <c r="B98" s="35">
        <v>0.5583414878213195</v>
      </c>
      <c r="C98" s="35">
        <v>100</v>
      </c>
      <c r="D98" s="35">
        <v>105.83660500741968</v>
      </c>
      <c r="E98" s="35">
        <v>116.3961387350709</v>
      </c>
      <c r="F98" s="35">
        <v>140.74175053321017</v>
      </c>
      <c r="G98" s="35">
        <v>207.19947504297005</v>
      </c>
      <c r="H98" s="35">
        <v>263.43958157115793</v>
      </c>
      <c r="I98" s="35">
        <v>297.8259386683587</v>
      </c>
      <c r="J98" s="35">
        <v>332.9609233622441</v>
      </c>
      <c r="K98" s="35">
        <v>427.8727757615539</v>
      </c>
      <c r="L98" s="35">
        <v>541.2600889909335</v>
      </c>
      <c r="M98" s="35">
        <v>587.328417923803</v>
      </c>
      <c r="N98" s="35">
        <v>597.1338404565068</v>
      </c>
      <c r="O98" s="35">
        <v>642.0552905747459</v>
      </c>
      <c r="P98" s="35">
        <v>871.7725859916548</v>
      </c>
      <c r="Q98" s="35">
        <v>1047.0840920222424</v>
      </c>
      <c r="R98" s="35">
        <v>1183.768159174799</v>
      </c>
      <c r="S98" s="35">
        <v>1743.9519518660413</v>
      </c>
      <c r="T98" s="35">
        <v>2297.8475159835834</v>
      </c>
      <c r="U98" s="35">
        <v>2407.7446422820444</v>
      </c>
      <c r="V98" s="35">
        <v>2437.0418916973636</v>
      </c>
      <c r="W98" s="35">
        <v>2473.4342839102037</v>
      </c>
      <c r="X98" s="35">
        <v>2573.069396171084</v>
      </c>
      <c r="Y98" s="35">
        <v>2626.0370264044013</v>
      </c>
      <c r="Z98" s="35">
        <v>2702.4896390060344</v>
      </c>
      <c r="AA98" s="35">
        <v>2762.3295381530843</v>
      </c>
      <c r="AB98" s="35">
        <v>2787.3853899340406</v>
      </c>
      <c r="AC98" s="35">
        <v>2851.1276301492476</v>
      </c>
      <c r="AD98" s="35">
        <v>2908.8554043493946</v>
      </c>
      <c r="AE98" s="35">
        <v>2972.5842265102</v>
      </c>
      <c r="AF98" s="35">
        <v>3049.291854265299</v>
      </c>
      <c r="AG98" s="35">
        <f t="shared" si="2"/>
        <v>2.5805030878857167</v>
      </c>
      <c r="AH98" s="35">
        <f t="shared" si="3"/>
        <v>32.70209763941031</v>
      </c>
    </row>
    <row r="99" spans="1:34" ht="13.5">
      <c r="A99" s="1" t="s">
        <v>164</v>
      </c>
      <c r="B99" s="37">
        <v>0.07189014828694472</v>
      </c>
      <c r="C99" s="37">
        <v>100</v>
      </c>
      <c r="D99" s="37">
        <v>97.55136481405158</v>
      </c>
      <c r="E99" s="37">
        <v>104.61732384750357</v>
      </c>
      <c r="F99" s="37">
        <v>121.9781192593732</v>
      </c>
      <c r="G99" s="37">
        <v>140.5597716263427</v>
      </c>
      <c r="H99" s="37">
        <v>178.57036809195534</v>
      </c>
      <c r="I99" s="37">
        <v>235.84506875976115</v>
      </c>
      <c r="J99" s="37">
        <v>260.25652991761206</v>
      </c>
      <c r="K99" s="37">
        <v>341.7796817549701</v>
      </c>
      <c r="L99" s="37">
        <v>470.3940865121487</v>
      </c>
      <c r="M99" s="37">
        <v>495.95892916833077</v>
      </c>
      <c r="N99" s="37">
        <v>502.684456262677</v>
      </c>
      <c r="O99" s="37">
        <v>564.7581444570035</v>
      </c>
      <c r="P99" s="37">
        <v>783.0280778753281</v>
      </c>
      <c r="Q99" s="37">
        <v>825.0557916838632</v>
      </c>
      <c r="R99" s="37">
        <v>894.5395818939263</v>
      </c>
      <c r="S99" s="37">
        <v>1207.1526355415</v>
      </c>
      <c r="T99" s="37">
        <v>1813.7400510430496</v>
      </c>
      <c r="U99" s="37">
        <v>2010.0138301300817</v>
      </c>
      <c r="V99" s="37">
        <v>2021.3793773010018</v>
      </c>
      <c r="W99" s="37">
        <v>2070.7163099768336</v>
      </c>
      <c r="X99" s="37">
        <v>2149.0241441987887</v>
      </c>
      <c r="Y99" s="37">
        <v>2225.9978422632394</v>
      </c>
      <c r="Z99" s="37">
        <v>2310.993211666355</v>
      </c>
      <c r="AA99" s="37">
        <v>2310.97736529583</v>
      </c>
      <c r="AB99" s="37">
        <v>2366.4790511104034</v>
      </c>
      <c r="AC99" s="37">
        <v>2361.9229243778627</v>
      </c>
      <c r="AD99" s="37">
        <v>2421.3575813244915</v>
      </c>
      <c r="AE99" s="37">
        <v>2443.8713453088635</v>
      </c>
      <c r="AF99" s="37">
        <v>2487.8448749176437</v>
      </c>
      <c r="AG99" s="37">
        <f t="shared" si="2"/>
        <v>1.7993389747455382</v>
      </c>
      <c r="AH99" s="37">
        <f t="shared" si="3"/>
        <v>37.16656218110904</v>
      </c>
    </row>
    <row r="100" spans="1:34" ht="13.5">
      <c r="A100" s="1" t="s">
        <v>163</v>
      </c>
      <c r="B100" s="37">
        <v>0.40200183306700576</v>
      </c>
      <c r="C100" s="37">
        <v>100</v>
      </c>
      <c r="D100" s="37">
        <v>106.08143159219405</v>
      </c>
      <c r="E100" s="37">
        <v>118.65794213821754</v>
      </c>
      <c r="F100" s="37">
        <v>147.74896189771866</v>
      </c>
      <c r="G100" s="37">
        <v>230.44450114608665</v>
      </c>
      <c r="H100" s="37">
        <v>298.3116843600827</v>
      </c>
      <c r="I100" s="37">
        <v>319.53980686290225</v>
      </c>
      <c r="J100" s="37">
        <v>361.61206505613535</v>
      </c>
      <c r="K100" s="37">
        <v>471.39933916829534</v>
      </c>
      <c r="L100" s="37">
        <v>575.6400642266642</v>
      </c>
      <c r="M100" s="37">
        <v>620.2596219943874</v>
      </c>
      <c r="N100" s="37">
        <v>629.4720289403948</v>
      </c>
      <c r="O100" s="37">
        <v>673.5456977167332</v>
      </c>
      <c r="P100" s="37">
        <v>928.0867854308302</v>
      </c>
      <c r="Q100" s="37">
        <v>1109.9701842765473</v>
      </c>
      <c r="R100" s="37">
        <v>1262.4867411045695</v>
      </c>
      <c r="S100" s="37">
        <v>1934.1349165966512</v>
      </c>
      <c r="T100" s="37">
        <v>2517.4476077653853</v>
      </c>
      <c r="U100" s="37">
        <v>2609.4867591716225</v>
      </c>
      <c r="V100" s="37">
        <v>2647.013401582061</v>
      </c>
      <c r="W100" s="37">
        <v>2681.2275495627196</v>
      </c>
      <c r="X100" s="37">
        <v>2790.18475095068</v>
      </c>
      <c r="Y100" s="37">
        <v>2831.0311737269103</v>
      </c>
      <c r="Z100" s="37">
        <v>2920.386046565177</v>
      </c>
      <c r="AA100" s="37">
        <v>2976.2675797190254</v>
      </c>
      <c r="AB100" s="37">
        <v>3005.262604135546</v>
      </c>
      <c r="AC100" s="37">
        <v>3079.1455331419165</v>
      </c>
      <c r="AD100" s="37">
        <v>3141.5485011035307</v>
      </c>
      <c r="AE100" s="37">
        <v>3203.3149192887395</v>
      </c>
      <c r="AF100" s="37">
        <v>3290.8696991264296</v>
      </c>
      <c r="AG100" s="37">
        <f t="shared" si="2"/>
        <v>2.733255457041679</v>
      </c>
      <c r="AH100" s="37">
        <f t="shared" si="3"/>
        <v>30.72247021051504</v>
      </c>
    </row>
    <row r="101" spans="1:34" ht="13.5" customHeight="1">
      <c r="A101" s="1" t="s">
        <v>101</v>
      </c>
      <c r="B101" s="37">
        <v>0.08444950646736901</v>
      </c>
      <c r="C101" s="37">
        <v>100</v>
      </c>
      <c r="D101" s="37">
        <v>111.7242227216034</v>
      </c>
      <c r="E101" s="37">
        <v>115.65642612094709</v>
      </c>
      <c r="F101" s="37">
        <v>123.3586817628806</v>
      </c>
      <c r="G101" s="37">
        <v>153.27607000230822</v>
      </c>
      <c r="H101" s="37">
        <v>169.68664880426482</v>
      </c>
      <c r="I101" s="37">
        <v>247.2252771932069</v>
      </c>
      <c r="J101" s="37">
        <v>258.4657354360641</v>
      </c>
      <c r="K101" s="37">
        <v>293.9642018094763</v>
      </c>
      <c r="L101" s="37">
        <v>437.9291637565637</v>
      </c>
      <c r="M101" s="37">
        <v>508.34822508487315</v>
      </c>
      <c r="N101" s="37">
        <v>523.5984099601343</v>
      </c>
      <c r="O101" s="37">
        <v>557.9541703238248</v>
      </c>
      <c r="P101" s="37">
        <v>679.2486005448366</v>
      </c>
      <c r="Q101" s="37">
        <v>936.7379536581577</v>
      </c>
      <c r="R101" s="37">
        <v>1055.2614410585434</v>
      </c>
      <c r="S101" s="37">
        <v>1295.597431244287</v>
      </c>
      <c r="T101" s="37">
        <v>1664.604241586969</v>
      </c>
      <c r="U101" s="37">
        <v>1785.9793303340628</v>
      </c>
      <c r="V101" s="37">
        <v>1791.3674011154055</v>
      </c>
      <c r="W101" s="37">
        <v>1827.1093838530016</v>
      </c>
      <c r="X101" s="37">
        <v>1900.5243815276506</v>
      </c>
      <c r="Y101" s="37">
        <v>1990.7562655406296</v>
      </c>
      <c r="Z101" s="37">
        <v>1998.5184551696502</v>
      </c>
      <c r="AA101" s="37">
        <v>2128.1551956822445</v>
      </c>
      <c r="AB101" s="37">
        <v>2108.5416313652067</v>
      </c>
      <c r="AC101" s="37">
        <v>2182.15254079925</v>
      </c>
      <c r="AD101" s="37">
        <v>2216.172130078505</v>
      </c>
      <c r="AE101" s="37">
        <v>2324.328051891057</v>
      </c>
      <c r="AF101" s="37">
        <v>2377.2662589005736</v>
      </c>
      <c r="AG101" s="37">
        <f t="shared" si="2"/>
        <v>2.277570369916006</v>
      </c>
      <c r="AH101" s="37">
        <f t="shared" si="3"/>
        <v>42.812699830332065</v>
      </c>
    </row>
    <row r="102" spans="1:34" s="36" customFormat="1" ht="15.75" customHeight="1">
      <c r="A102" s="3" t="s">
        <v>73</v>
      </c>
      <c r="B102" s="35">
        <v>0.5210031088712598</v>
      </c>
      <c r="C102" s="35">
        <v>100</v>
      </c>
      <c r="D102" s="35">
        <v>100.00429503202756</v>
      </c>
      <c r="E102" s="35">
        <v>100.81756680149063</v>
      </c>
      <c r="F102" s="35">
        <v>198.815179836901</v>
      </c>
      <c r="G102" s="35">
        <v>237.48532618939043</v>
      </c>
      <c r="H102" s="35">
        <v>317.70699117821994</v>
      </c>
      <c r="I102" s="35">
        <v>351.2698325629004</v>
      </c>
      <c r="J102" s="35">
        <v>432.6224502242419</v>
      </c>
      <c r="K102" s="35">
        <v>507.61677768155363</v>
      </c>
      <c r="L102" s="35">
        <v>680.6511111636277</v>
      </c>
      <c r="M102" s="35">
        <v>701.875837765648</v>
      </c>
      <c r="N102" s="35">
        <v>727.2048259876879</v>
      </c>
      <c r="O102" s="35">
        <v>1058.8971788978668</v>
      </c>
      <c r="P102" s="35">
        <v>2262.053731022974</v>
      </c>
      <c r="Q102" s="35">
        <v>2263.5010086085863</v>
      </c>
      <c r="R102" s="35">
        <v>2363.73477410637</v>
      </c>
      <c r="S102" s="35">
        <v>2973.5380231064914</v>
      </c>
      <c r="T102" s="35">
        <v>2814.8726419633817</v>
      </c>
      <c r="U102" s="35">
        <v>2918.3256772378986</v>
      </c>
      <c r="V102" s="35">
        <v>3368.2887573139014</v>
      </c>
      <c r="W102" s="35">
        <v>3357.365220866867</v>
      </c>
      <c r="X102" s="35">
        <v>3358.920809858097</v>
      </c>
      <c r="Y102" s="35">
        <v>3359.728464175906</v>
      </c>
      <c r="Z102" s="35">
        <v>3366.560756706021</v>
      </c>
      <c r="AA102" s="35">
        <v>3191.9704338273846</v>
      </c>
      <c r="AB102" s="35">
        <v>3198.0542868403995</v>
      </c>
      <c r="AC102" s="35">
        <v>3198.245679595313</v>
      </c>
      <c r="AD102" s="35">
        <v>5262.582135219282</v>
      </c>
      <c r="AE102" s="35">
        <v>5268.473056065658</v>
      </c>
      <c r="AF102" s="35">
        <v>5288.470856016708</v>
      </c>
      <c r="AG102" s="35">
        <f t="shared" si="2"/>
        <v>0.37957487374877985</v>
      </c>
      <c r="AH102" s="35">
        <f t="shared" si="3"/>
        <v>87.87602597636476</v>
      </c>
    </row>
    <row r="103" spans="1:34" ht="15.75" customHeight="1">
      <c r="A103" s="1" t="s">
        <v>162</v>
      </c>
      <c r="B103" s="37">
        <v>0.06302958381913706</v>
      </c>
      <c r="C103" s="37">
        <v>100</v>
      </c>
      <c r="D103" s="37">
        <v>100.0355027735148</v>
      </c>
      <c r="E103" s="37">
        <v>99.02242493193799</v>
      </c>
      <c r="F103" s="37">
        <v>100.75248474192452</v>
      </c>
      <c r="G103" s="37">
        <v>103.24050508977886</v>
      </c>
      <c r="H103" s="37">
        <v>110.82369332560134</v>
      </c>
      <c r="I103" s="37">
        <v>137.25910569607095</v>
      </c>
      <c r="J103" s="37">
        <v>139.36465339813418</v>
      </c>
      <c r="K103" s="37">
        <v>186.34889346443558</v>
      </c>
      <c r="L103" s="37">
        <v>566.8444316849268</v>
      </c>
      <c r="M103" s="37">
        <v>571.5803066933795</v>
      </c>
      <c r="N103" s="37">
        <v>586.8055472453777</v>
      </c>
      <c r="O103" s="37">
        <v>622.1532081291657</v>
      </c>
      <c r="P103" s="37">
        <v>679.8965369921782</v>
      </c>
      <c r="Q103" s="37">
        <v>686.9077685931318</v>
      </c>
      <c r="R103" s="37">
        <v>1513.9574403044846</v>
      </c>
      <c r="S103" s="37">
        <v>4809.775371675556</v>
      </c>
      <c r="T103" s="37">
        <v>3427.372527063502</v>
      </c>
      <c r="U103" s="37">
        <v>4281.411309383916</v>
      </c>
      <c r="V103" s="37">
        <v>4520.867961018235</v>
      </c>
      <c r="W103" s="37">
        <v>4430.043376277267</v>
      </c>
      <c r="X103" s="37">
        <v>4442.379509848893</v>
      </c>
      <c r="Y103" s="37">
        <v>4449.055587731291</v>
      </c>
      <c r="Z103" s="37">
        <v>4505.531379466204</v>
      </c>
      <c r="AA103" s="37">
        <v>4549.5471564181025</v>
      </c>
      <c r="AB103" s="37">
        <v>4599.83634034786</v>
      </c>
      <c r="AC103" s="37">
        <v>4600.978374509377</v>
      </c>
      <c r="AD103" s="37">
        <v>4660.431153266298</v>
      </c>
      <c r="AE103" s="37">
        <v>4709.125558164846</v>
      </c>
      <c r="AF103" s="37">
        <v>4721.495458763496</v>
      </c>
      <c r="AG103" s="37">
        <f t="shared" si="2"/>
        <v>0.262679354072489</v>
      </c>
      <c r="AH103" s="37">
        <f t="shared" si="3"/>
        <v>37.75845553645638</v>
      </c>
    </row>
    <row r="104" spans="1:34" ht="13.5" customHeight="1">
      <c r="A104" s="1" t="s">
        <v>102</v>
      </c>
      <c r="B104" s="37">
        <v>0.4579735250521227</v>
      </c>
      <c r="C104" s="37">
        <v>100</v>
      </c>
      <c r="D104" s="37">
        <v>100.00000000000001</v>
      </c>
      <c r="E104" s="37">
        <v>101.0646270325844</v>
      </c>
      <c r="F104" s="37">
        <v>212.311267540477</v>
      </c>
      <c r="G104" s="37">
        <v>255.96105620636035</v>
      </c>
      <c r="H104" s="37">
        <v>346.179746587601</v>
      </c>
      <c r="I104" s="37">
        <v>380.7235156021374</v>
      </c>
      <c r="J104" s="37">
        <v>472.9826804003486</v>
      </c>
      <c r="K104" s="37">
        <v>551.8319559156123</v>
      </c>
      <c r="L104" s="37">
        <v>696.3139983197445</v>
      </c>
      <c r="M104" s="37">
        <v>719.8080383137996</v>
      </c>
      <c r="N104" s="37">
        <v>746.5275763729371</v>
      </c>
      <c r="O104" s="37">
        <v>1119.0049999993937</v>
      </c>
      <c r="P104" s="37">
        <v>2479.8014915837293</v>
      </c>
      <c r="Q104" s="37">
        <v>2480.4830181230654</v>
      </c>
      <c r="R104" s="37">
        <v>2480.6871933152597</v>
      </c>
      <c r="S104" s="37">
        <v>2720.8219390047047</v>
      </c>
      <c r="T104" s="37">
        <v>2730.576038043459</v>
      </c>
      <c r="U104" s="37">
        <v>2730.728107936856</v>
      </c>
      <c r="V104" s="37">
        <v>3209.662584502256</v>
      </c>
      <c r="W104" s="37">
        <v>3209.7356003561554</v>
      </c>
      <c r="X104" s="37">
        <v>3209.8074938910418</v>
      </c>
      <c r="Y104" s="37">
        <v>3209.8074938910418</v>
      </c>
      <c r="Z104" s="37">
        <v>3209.8074938910418</v>
      </c>
      <c r="AA104" s="37">
        <v>3005.1310399613253</v>
      </c>
      <c r="AB104" s="37">
        <v>3005.1310399613253</v>
      </c>
      <c r="AC104" s="37">
        <v>3005.1915986637405</v>
      </c>
      <c r="AD104" s="37">
        <v>5345.454449256347</v>
      </c>
      <c r="AE104" s="37">
        <v>5345.454449256347</v>
      </c>
      <c r="AF104" s="37">
        <v>5366.502055135679</v>
      </c>
      <c r="AG104" s="37">
        <f t="shared" si="2"/>
        <v>0.3937477361211137</v>
      </c>
      <c r="AH104" s="37">
        <f t="shared" si="3"/>
        <v>96.53369766552782</v>
      </c>
    </row>
    <row r="105" spans="1:34" s="36" customFormat="1" ht="13.5">
      <c r="A105" s="3" t="s">
        <v>74</v>
      </c>
      <c r="B105" s="35">
        <v>0.8274725988287517</v>
      </c>
      <c r="C105" s="35">
        <v>100</v>
      </c>
      <c r="D105" s="35">
        <v>105.482471770627</v>
      </c>
      <c r="E105" s="35">
        <v>111.2219526246506</v>
      </c>
      <c r="F105" s="35">
        <v>118.41488170224447</v>
      </c>
      <c r="G105" s="35">
        <v>166.2300487189848</v>
      </c>
      <c r="H105" s="35">
        <v>226.07525988060303</v>
      </c>
      <c r="I105" s="35">
        <v>258.03623209411546</v>
      </c>
      <c r="J105" s="35">
        <v>317.27688640179286</v>
      </c>
      <c r="K105" s="35">
        <v>465.3533309730945</v>
      </c>
      <c r="L105" s="35">
        <v>522.3178435036154</v>
      </c>
      <c r="M105" s="35">
        <v>550.0721939495693</v>
      </c>
      <c r="N105" s="35">
        <v>558.3252284568907</v>
      </c>
      <c r="O105" s="35">
        <v>601.3599757674446</v>
      </c>
      <c r="P105" s="35">
        <v>751.3251185401903</v>
      </c>
      <c r="Q105" s="35">
        <v>876.3773288822814</v>
      </c>
      <c r="R105" s="35">
        <v>1006.915790811232</v>
      </c>
      <c r="S105" s="35">
        <v>1549.849001072311</v>
      </c>
      <c r="T105" s="35">
        <v>1995.4898910174943</v>
      </c>
      <c r="U105" s="35">
        <v>2305.019530527766</v>
      </c>
      <c r="V105" s="35">
        <v>2361.1752531704246</v>
      </c>
      <c r="W105" s="35">
        <v>2437.7780252567404</v>
      </c>
      <c r="X105" s="35">
        <v>2459.1673827726663</v>
      </c>
      <c r="Y105" s="35">
        <v>2493.1115552279616</v>
      </c>
      <c r="Z105" s="35">
        <v>2559.199256812485</v>
      </c>
      <c r="AA105" s="35">
        <v>2591.131409486804</v>
      </c>
      <c r="AB105" s="35">
        <v>2650.8840994436855</v>
      </c>
      <c r="AC105" s="35">
        <v>2654.027438901393</v>
      </c>
      <c r="AD105" s="35">
        <v>2718.950804520501</v>
      </c>
      <c r="AE105" s="35">
        <v>2806.1389260216406</v>
      </c>
      <c r="AF105" s="35">
        <v>2898.83065059341</v>
      </c>
      <c r="AG105" s="35">
        <f t="shared" si="2"/>
        <v>3.303176607267332</v>
      </c>
      <c r="AH105" s="35">
        <f t="shared" si="3"/>
        <v>45.26912231639045</v>
      </c>
    </row>
    <row r="106" spans="1:34" ht="13.5">
      <c r="A106" s="4" t="s">
        <v>75</v>
      </c>
      <c r="B106" s="45">
        <v>0.23933790980384728</v>
      </c>
      <c r="C106" s="45">
        <v>100</v>
      </c>
      <c r="D106" s="45">
        <v>102.29663192051028</v>
      </c>
      <c r="E106" s="45">
        <v>110.55890299232757</v>
      </c>
      <c r="F106" s="45">
        <v>125.36187595870403</v>
      </c>
      <c r="G106" s="45">
        <v>160.42570383920554</v>
      </c>
      <c r="H106" s="45">
        <v>229.08609883371386</v>
      </c>
      <c r="I106" s="45">
        <v>268.4738744947201</v>
      </c>
      <c r="J106" s="45">
        <v>329.6236920698296</v>
      </c>
      <c r="K106" s="45">
        <v>510.034085070262</v>
      </c>
      <c r="L106" s="45">
        <v>562.0855306079471</v>
      </c>
      <c r="M106" s="45">
        <v>570.5082339856582</v>
      </c>
      <c r="N106" s="45">
        <v>592.3069381612816</v>
      </c>
      <c r="O106" s="45">
        <v>654.8819912976234</v>
      </c>
      <c r="P106" s="45">
        <v>810.0935956175841</v>
      </c>
      <c r="Q106" s="45">
        <v>895.4716200369163</v>
      </c>
      <c r="R106" s="45">
        <v>1004.9527333618964</v>
      </c>
      <c r="S106" s="45">
        <v>1478.2305346703665</v>
      </c>
      <c r="T106" s="45">
        <v>1765.7516394495883</v>
      </c>
      <c r="U106" s="45">
        <v>1916.335174464909</v>
      </c>
      <c r="V106" s="45">
        <v>2028.2819945447459</v>
      </c>
      <c r="W106" s="45">
        <v>2084.070686834017</v>
      </c>
      <c r="X106" s="45">
        <v>2105.9300205562386</v>
      </c>
      <c r="Y106" s="45">
        <v>2219.7128933409194</v>
      </c>
      <c r="Z106" s="45">
        <v>2308.3663073515527</v>
      </c>
      <c r="AA106" s="45">
        <v>2312.477779919396</v>
      </c>
      <c r="AB106" s="45">
        <v>2312.660944667024</v>
      </c>
      <c r="AC106" s="45">
        <v>2314.317559920348</v>
      </c>
      <c r="AD106" s="45">
        <v>2360.311442575252</v>
      </c>
      <c r="AE106" s="45">
        <v>2385.8549852595283</v>
      </c>
      <c r="AF106" s="45">
        <v>2436.8461964970334</v>
      </c>
      <c r="AG106" s="45">
        <f t="shared" si="2"/>
        <v>2.1372301146776636</v>
      </c>
      <c r="AH106" s="45">
        <f t="shared" si="3"/>
        <v>38.00616927398892</v>
      </c>
    </row>
    <row r="107" spans="1:34" ht="13.5" customHeight="1">
      <c r="A107" s="4" t="s">
        <v>156</v>
      </c>
      <c r="B107" s="45">
        <v>0.057325640576260495</v>
      </c>
      <c r="C107" s="45">
        <v>100</v>
      </c>
      <c r="D107" s="45">
        <v>147.82700928816962</v>
      </c>
      <c r="E107" s="45">
        <v>148.427807666841</v>
      </c>
      <c r="F107" s="45">
        <v>149.54994620472888</v>
      </c>
      <c r="G107" s="45">
        <v>158.77287523670512</v>
      </c>
      <c r="H107" s="45">
        <v>170.20786223617077</v>
      </c>
      <c r="I107" s="45">
        <v>216.81161489167036</v>
      </c>
      <c r="J107" s="45">
        <v>374.98857649065906</v>
      </c>
      <c r="K107" s="45">
        <v>724.3020434208808</v>
      </c>
      <c r="L107" s="45">
        <v>729.2073213665122</v>
      </c>
      <c r="M107" s="45">
        <v>752.6708168087421</v>
      </c>
      <c r="N107" s="45">
        <v>753.0757735017609</v>
      </c>
      <c r="O107" s="45">
        <v>855.6790839279672</v>
      </c>
      <c r="P107" s="45">
        <v>943.5448390981038</v>
      </c>
      <c r="Q107" s="45">
        <v>1359.5173099927708</v>
      </c>
      <c r="R107" s="45">
        <v>1476.6279352150907</v>
      </c>
      <c r="S107" s="45">
        <v>2267.246755220829</v>
      </c>
      <c r="T107" s="45">
        <v>3338.6240916967736</v>
      </c>
      <c r="U107" s="45">
        <v>4530.092416574131</v>
      </c>
      <c r="V107" s="45">
        <v>4534.602205392331</v>
      </c>
      <c r="W107" s="45">
        <v>5068.846700085363</v>
      </c>
      <c r="X107" s="45">
        <v>5077.506959779676</v>
      </c>
      <c r="Y107" s="45">
        <v>5080.961255434688</v>
      </c>
      <c r="Z107" s="45">
        <v>5081.258194720994</v>
      </c>
      <c r="AA107" s="45">
        <v>5081.394433042242</v>
      </c>
      <c r="AB107" s="45">
        <v>6154.712359230034</v>
      </c>
      <c r="AC107" s="45">
        <v>6154.453207444834</v>
      </c>
      <c r="AD107" s="45">
        <v>6159.230696520738</v>
      </c>
      <c r="AE107" s="45">
        <v>6544.434945402331</v>
      </c>
      <c r="AF107" s="45">
        <v>6544.434945402331</v>
      </c>
      <c r="AG107" s="45">
        <f t="shared" si="2"/>
        <v>0</v>
      </c>
      <c r="AH107" s="45">
        <f t="shared" si="3"/>
        <v>96.0219169830612</v>
      </c>
    </row>
    <row r="108" spans="1:34" ht="13.5">
      <c r="A108" s="4" t="s">
        <v>157</v>
      </c>
      <c r="B108" s="45">
        <v>0.530809048448644</v>
      </c>
      <c r="C108" s="45">
        <v>100</v>
      </c>
      <c r="D108" s="45">
        <v>102.3458720983571</v>
      </c>
      <c r="E108" s="45">
        <v>107.50280622698769</v>
      </c>
      <c r="F108" s="45">
        <v>111.92004780326651</v>
      </c>
      <c r="G108" s="45">
        <v>169.65253562529603</v>
      </c>
      <c r="H108" s="45">
        <v>230.7511908255562</v>
      </c>
      <c r="I108" s="45">
        <v>257.7820994127045</v>
      </c>
      <c r="J108" s="45">
        <v>305.4771284987753</v>
      </c>
      <c r="K108" s="45">
        <v>417.24149266479577</v>
      </c>
      <c r="L108" s="45">
        <v>482.0434981081431</v>
      </c>
      <c r="M108" s="45">
        <v>518.9777448432208</v>
      </c>
      <c r="N108" s="45">
        <v>521.9707028965562</v>
      </c>
      <c r="O108" s="45">
        <v>549.7616595902529</v>
      </c>
      <c r="P108" s="45">
        <v>704.0677419906682</v>
      </c>
      <c r="Q108" s="45">
        <v>815.5903156736711</v>
      </c>
      <c r="R108" s="45">
        <v>957.0735441973612</v>
      </c>
      <c r="S108" s="45">
        <v>1504.6646323758223</v>
      </c>
      <c r="T108" s="45">
        <v>1954.02308564577</v>
      </c>
      <c r="U108" s="45">
        <v>2239.973866236913</v>
      </c>
      <c r="V108" s="45">
        <v>2276.5513838037464</v>
      </c>
      <c r="W108" s="45">
        <v>2313.1152631623418</v>
      </c>
      <c r="X108" s="45">
        <v>2335.667412769913</v>
      </c>
      <c r="Y108" s="45">
        <v>2336.9057073010063</v>
      </c>
      <c r="Z108" s="45">
        <v>2399.9238816095426</v>
      </c>
      <c r="AA108" s="45">
        <v>2447.8340297773257</v>
      </c>
      <c r="AB108" s="45">
        <v>2424.984452667885</v>
      </c>
      <c r="AC108" s="45">
        <v>2429.1656030958397</v>
      </c>
      <c r="AD108" s="45">
        <v>2509.1196917414272</v>
      </c>
      <c r="AE108" s="45">
        <v>2591.9181353232016</v>
      </c>
      <c r="AF108" s="45">
        <v>2713.422718739529</v>
      </c>
      <c r="AG108" s="45">
        <f t="shared" si="2"/>
        <v>4.687824887693708</v>
      </c>
      <c r="AH108" s="45">
        <f t="shared" si="3"/>
        <v>38.86339105573009</v>
      </c>
    </row>
    <row r="109" spans="1:34" s="36" customFormat="1" ht="13.5">
      <c r="A109" s="3" t="s">
        <v>76</v>
      </c>
      <c r="B109" s="35">
        <v>4.253192936027786</v>
      </c>
      <c r="C109" s="35">
        <v>100</v>
      </c>
      <c r="D109" s="35">
        <v>103.65628108648805</v>
      </c>
      <c r="E109" s="35">
        <v>110.83644867096818</v>
      </c>
      <c r="F109" s="35">
        <v>114.22069947197153</v>
      </c>
      <c r="G109" s="35">
        <v>114.29380275586823</v>
      </c>
      <c r="H109" s="35">
        <v>126.92497360018533</v>
      </c>
      <c r="I109" s="35">
        <v>132.11009968044803</v>
      </c>
      <c r="J109" s="35">
        <v>137.51982502679274</v>
      </c>
      <c r="K109" s="35">
        <v>145.03852711289784</v>
      </c>
      <c r="L109" s="35">
        <v>169.83394176572747</v>
      </c>
      <c r="M109" s="35">
        <v>170.1180524213774</v>
      </c>
      <c r="N109" s="35">
        <v>186.09977524151628</v>
      </c>
      <c r="O109" s="35">
        <v>362.80242441539826</v>
      </c>
      <c r="P109" s="35">
        <v>365.1915474119075</v>
      </c>
      <c r="Q109" s="35">
        <v>369.3401747238356</v>
      </c>
      <c r="R109" s="35">
        <v>369.4245745655246</v>
      </c>
      <c r="S109" s="35">
        <v>372.6370624431702</v>
      </c>
      <c r="T109" s="35">
        <v>376.8843109781434</v>
      </c>
      <c r="U109" s="35">
        <v>677.8746405823941</v>
      </c>
      <c r="V109" s="35">
        <v>836.6313847166408</v>
      </c>
      <c r="W109" s="35">
        <v>877.6698783229965</v>
      </c>
      <c r="X109" s="35">
        <v>883.9112568203868</v>
      </c>
      <c r="Y109" s="35">
        <v>885.5153662290833</v>
      </c>
      <c r="Z109" s="35">
        <v>886.0204004242577</v>
      </c>
      <c r="AA109" s="35">
        <v>887.1367830454049</v>
      </c>
      <c r="AB109" s="35">
        <v>891.8903022519452</v>
      </c>
      <c r="AC109" s="35">
        <v>1036.5804909779397</v>
      </c>
      <c r="AD109" s="35">
        <v>1036.5804909779397</v>
      </c>
      <c r="AE109" s="35">
        <v>1094.6806195678105</v>
      </c>
      <c r="AF109" s="35">
        <v>1101.1082861597502</v>
      </c>
      <c r="AG109" s="35">
        <f t="shared" si="2"/>
        <v>0.58717277688514</v>
      </c>
      <c r="AH109" s="35">
        <f t="shared" si="3"/>
        <v>192.1608180775683</v>
      </c>
    </row>
    <row r="110" spans="1:34" s="36" customFormat="1" ht="13.5" customHeight="1">
      <c r="A110" s="3" t="s">
        <v>103</v>
      </c>
      <c r="B110" s="35">
        <v>1.3482765232759206</v>
      </c>
      <c r="C110" s="35">
        <v>100</v>
      </c>
      <c r="D110" s="35">
        <v>99.99999999999999</v>
      </c>
      <c r="E110" s="35">
        <v>110.00176995585358</v>
      </c>
      <c r="F110" s="35">
        <v>110.00176995585358</v>
      </c>
      <c r="G110" s="35">
        <v>110.00176995585358</v>
      </c>
      <c r="H110" s="35">
        <v>129.09914851609804</v>
      </c>
      <c r="I110" s="35">
        <v>129.09914851609804</v>
      </c>
      <c r="J110" s="35">
        <v>129.09914851609804</v>
      </c>
      <c r="K110" s="35">
        <v>129.09618471374864</v>
      </c>
      <c r="L110" s="35">
        <v>161.16101142929824</v>
      </c>
      <c r="M110" s="35">
        <v>161.16101142929824</v>
      </c>
      <c r="N110" s="35">
        <v>161.16101142929824</v>
      </c>
      <c r="O110" s="35">
        <v>161.16101142929824</v>
      </c>
      <c r="P110" s="35">
        <v>161.16101142929824</v>
      </c>
      <c r="Q110" s="35">
        <v>163.93604906602044</v>
      </c>
      <c r="R110" s="35">
        <v>163.93604906602044</v>
      </c>
      <c r="S110" s="35">
        <v>163.93604906602044</v>
      </c>
      <c r="T110" s="35">
        <v>163.93604906602044</v>
      </c>
      <c r="U110" s="35">
        <v>163.93604906602056</v>
      </c>
      <c r="V110" s="35">
        <v>163.93604906602056</v>
      </c>
      <c r="W110" s="35">
        <v>163.93604906602056</v>
      </c>
      <c r="X110" s="35">
        <v>167.735887505152</v>
      </c>
      <c r="Y110" s="35">
        <v>167.735887505152</v>
      </c>
      <c r="Z110" s="35">
        <v>167.735887505152</v>
      </c>
      <c r="AA110" s="35">
        <v>167.735887505152</v>
      </c>
      <c r="AB110" s="35">
        <v>167.735887505152</v>
      </c>
      <c r="AC110" s="35">
        <v>198.54310653265625</v>
      </c>
      <c r="AD110" s="35">
        <v>198.54310653265625</v>
      </c>
      <c r="AE110" s="35">
        <v>198.54310653265625</v>
      </c>
      <c r="AF110" s="35">
        <v>198.54310653265625</v>
      </c>
      <c r="AG110" s="35">
        <f t="shared" si="2"/>
        <v>0</v>
      </c>
      <c r="AH110" s="35">
        <f t="shared" si="3"/>
        <v>21.11009607941621</v>
      </c>
    </row>
    <row r="111" spans="1:34" ht="13.5">
      <c r="A111" s="1" t="s">
        <v>103</v>
      </c>
      <c r="B111" s="37">
        <v>1.3482765232759206</v>
      </c>
      <c r="C111" s="37">
        <v>100</v>
      </c>
      <c r="D111" s="37">
        <v>99.99999999999999</v>
      </c>
      <c r="E111" s="37">
        <v>110.00176995585358</v>
      </c>
      <c r="F111" s="37">
        <v>110.00176995585358</v>
      </c>
      <c r="G111" s="37">
        <v>110.00176995585358</v>
      </c>
      <c r="H111" s="37">
        <v>129.09914851609804</v>
      </c>
      <c r="I111" s="37">
        <v>129.09914851609804</v>
      </c>
      <c r="J111" s="37">
        <v>129.09914851609804</v>
      </c>
      <c r="K111" s="37">
        <v>129.09618471374864</v>
      </c>
      <c r="L111" s="37">
        <v>161.16101142929824</v>
      </c>
      <c r="M111" s="37">
        <v>161.16101142929824</v>
      </c>
      <c r="N111" s="37">
        <v>161.16101142929824</v>
      </c>
      <c r="O111" s="37">
        <v>161.16101142929824</v>
      </c>
      <c r="P111" s="37">
        <v>161.16101142929824</v>
      </c>
      <c r="Q111" s="37">
        <v>163.93604906602044</v>
      </c>
      <c r="R111" s="37">
        <v>163.93604906602044</v>
      </c>
      <c r="S111" s="37">
        <v>163.93604906602044</v>
      </c>
      <c r="T111" s="37">
        <v>163.93604906602044</v>
      </c>
      <c r="U111" s="37">
        <v>163.93604906602056</v>
      </c>
      <c r="V111" s="37">
        <v>163.93604906602056</v>
      </c>
      <c r="W111" s="37">
        <v>163.93604906602056</v>
      </c>
      <c r="X111" s="37">
        <v>167.735887505152</v>
      </c>
      <c r="Y111" s="37">
        <v>167.735887505152</v>
      </c>
      <c r="Z111" s="37">
        <v>167.735887505152</v>
      </c>
      <c r="AA111" s="37">
        <v>167.735887505152</v>
      </c>
      <c r="AB111" s="37">
        <v>167.735887505152</v>
      </c>
      <c r="AC111" s="37">
        <v>198.54310653265625</v>
      </c>
      <c r="AD111" s="37">
        <v>198.54310653265625</v>
      </c>
      <c r="AE111" s="37">
        <v>198.54310653265625</v>
      </c>
      <c r="AF111" s="37">
        <v>198.54310653265625</v>
      </c>
      <c r="AG111" s="37">
        <f t="shared" si="2"/>
        <v>0</v>
      </c>
      <c r="AH111" s="37">
        <f t="shared" si="3"/>
        <v>21.11009607941621</v>
      </c>
    </row>
    <row r="112" spans="1:34" s="36" customFormat="1" ht="13.5">
      <c r="A112" s="3" t="s">
        <v>106</v>
      </c>
      <c r="B112" s="35">
        <v>1.3482765232759206</v>
      </c>
      <c r="C112" s="35">
        <v>100</v>
      </c>
      <c r="D112" s="35">
        <v>99.99999999999999</v>
      </c>
      <c r="E112" s="35">
        <v>112.4692315539571</v>
      </c>
      <c r="F112" s="35">
        <v>112.4692315539571</v>
      </c>
      <c r="G112" s="35">
        <v>112.4692315539571</v>
      </c>
      <c r="H112" s="35">
        <v>129.53995276566138</v>
      </c>
      <c r="I112" s="35">
        <v>129.53995276566138</v>
      </c>
      <c r="J112" s="35">
        <v>129.53995276566138</v>
      </c>
      <c r="K112" s="35">
        <v>129.53995276566138</v>
      </c>
      <c r="L112" s="35">
        <v>169.88952456515588</v>
      </c>
      <c r="M112" s="35">
        <v>169.88952456515588</v>
      </c>
      <c r="N112" s="35">
        <v>169.88952456515588</v>
      </c>
      <c r="O112" s="35">
        <v>169.88952456515588</v>
      </c>
      <c r="P112" s="35">
        <v>169.88952456515588</v>
      </c>
      <c r="Q112" s="35">
        <v>172.81485880432436</v>
      </c>
      <c r="R112" s="35">
        <v>172.81485880432436</v>
      </c>
      <c r="S112" s="35">
        <v>172.81485880432436</v>
      </c>
      <c r="T112" s="35">
        <v>172.81485880432436</v>
      </c>
      <c r="U112" s="35">
        <v>172.81485880432444</v>
      </c>
      <c r="V112" s="35">
        <v>174.00068719766372</v>
      </c>
      <c r="W112" s="35">
        <v>174.00068719766372</v>
      </c>
      <c r="X112" s="35">
        <v>178.03381172040187</v>
      </c>
      <c r="Y112" s="35">
        <v>178.03381172040187</v>
      </c>
      <c r="Z112" s="35">
        <v>178.03381172040187</v>
      </c>
      <c r="AA112" s="35">
        <v>178.03381172040187</v>
      </c>
      <c r="AB112" s="35">
        <v>178.03381172040187</v>
      </c>
      <c r="AC112" s="35">
        <v>209.25538273382114</v>
      </c>
      <c r="AD112" s="35">
        <v>209.25538273382114</v>
      </c>
      <c r="AE112" s="35">
        <v>209.25538273382114</v>
      </c>
      <c r="AF112" s="35">
        <v>209.25538273382114</v>
      </c>
      <c r="AG112" s="35">
        <f t="shared" si="2"/>
        <v>0</v>
      </c>
      <c r="AH112" s="35">
        <f t="shared" si="3"/>
        <v>21.08645297147615</v>
      </c>
    </row>
    <row r="113" spans="1:34" ht="13.5" customHeight="1">
      <c r="A113" s="1" t="s">
        <v>152</v>
      </c>
      <c r="B113" s="37">
        <v>1.3482765232759206</v>
      </c>
      <c r="C113" s="37">
        <v>100</v>
      </c>
      <c r="D113" s="37">
        <v>99.99999999999999</v>
      </c>
      <c r="E113" s="37">
        <v>112.4692315539571</v>
      </c>
      <c r="F113" s="37">
        <v>112.4692315539571</v>
      </c>
      <c r="G113" s="37">
        <v>112.4692315539571</v>
      </c>
      <c r="H113" s="37">
        <v>129.53995276566138</v>
      </c>
      <c r="I113" s="37">
        <v>129.53995276566138</v>
      </c>
      <c r="J113" s="37">
        <v>129.53995276566138</v>
      </c>
      <c r="K113" s="37">
        <v>129.53995276566138</v>
      </c>
      <c r="L113" s="37">
        <v>169.88952456515588</v>
      </c>
      <c r="M113" s="37">
        <v>169.88952456515588</v>
      </c>
      <c r="N113" s="37">
        <v>169.88952456515588</v>
      </c>
      <c r="O113" s="37">
        <v>169.88952456515588</v>
      </c>
      <c r="P113" s="37">
        <v>169.88952456515588</v>
      </c>
      <c r="Q113" s="37">
        <v>172.81485880432436</v>
      </c>
      <c r="R113" s="37">
        <v>172.81485880432436</v>
      </c>
      <c r="S113" s="37">
        <v>172.81485880432436</v>
      </c>
      <c r="T113" s="37">
        <v>172.81485880432436</v>
      </c>
      <c r="U113" s="37">
        <v>172.81485880432444</v>
      </c>
      <c r="V113" s="37">
        <v>174.00068719766372</v>
      </c>
      <c r="W113" s="37">
        <v>174.00068719766372</v>
      </c>
      <c r="X113" s="37">
        <v>178.03381172040187</v>
      </c>
      <c r="Y113" s="37">
        <v>178.03381172040187</v>
      </c>
      <c r="Z113" s="37">
        <v>178.03381172040187</v>
      </c>
      <c r="AA113" s="37">
        <v>178.03381172040187</v>
      </c>
      <c r="AB113" s="37">
        <v>178.03381172040187</v>
      </c>
      <c r="AC113" s="37">
        <v>209.25538273382114</v>
      </c>
      <c r="AD113" s="37">
        <v>209.25538273382114</v>
      </c>
      <c r="AE113" s="37">
        <v>209.25538273382114</v>
      </c>
      <c r="AF113" s="37">
        <v>209.25538273382114</v>
      </c>
      <c r="AG113" s="37">
        <f t="shared" si="2"/>
        <v>0</v>
      </c>
      <c r="AH113" s="37">
        <f t="shared" si="3"/>
        <v>21.08645297147615</v>
      </c>
    </row>
    <row r="114" spans="1:34" s="36" customFormat="1" ht="13.5">
      <c r="A114" s="2" t="s">
        <v>145</v>
      </c>
      <c r="B114" s="35">
        <v>0.08158322684566398</v>
      </c>
      <c r="C114" s="35">
        <v>100</v>
      </c>
      <c r="D114" s="35">
        <v>98.98207920320206</v>
      </c>
      <c r="E114" s="35">
        <v>99.4658130081895</v>
      </c>
      <c r="F114" s="35">
        <v>109.33701425542493</v>
      </c>
      <c r="G114" s="35">
        <v>113.14812081116565</v>
      </c>
      <c r="H114" s="35">
        <v>172.12881572340467</v>
      </c>
      <c r="I114" s="35">
        <v>204.18215825412676</v>
      </c>
      <c r="J114" s="35">
        <v>249.1037431494828</v>
      </c>
      <c r="K114" s="35">
        <v>364.21757675124314</v>
      </c>
      <c r="L114" s="35">
        <v>460.1325005028768</v>
      </c>
      <c r="M114" s="35">
        <v>467.0305888918966</v>
      </c>
      <c r="N114" s="35">
        <v>605.2207078421699</v>
      </c>
      <c r="O114" s="35">
        <v>747.8740452526707</v>
      </c>
      <c r="P114" s="35">
        <v>845.4232330001131</v>
      </c>
      <c r="Q114" s="35">
        <v>967.4977719484102</v>
      </c>
      <c r="R114" s="35">
        <v>971.8978039691166</v>
      </c>
      <c r="S114" s="35">
        <v>976.737191344361</v>
      </c>
      <c r="T114" s="35">
        <v>1198.1597577828766</v>
      </c>
      <c r="U114" s="35">
        <v>1217.3490365533985</v>
      </c>
      <c r="V114" s="35">
        <v>1247.643488658498</v>
      </c>
      <c r="W114" s="35">
        <v>1501.3522340362092</v>
      </c>
      <c r="X114" s="35">
        <v>1697.2845044922058</v>
      </c>
      <c r="Y114" s="35">
        <v>1698.924035360935</v>
      </c>
      <c r="Z114" s="35">
        <v>1725.253073257795</v>
      </c>
      <c r="AA114" s="35">
        <v>1783.4536478336192</v>
      </c>
      <c r="AB114" s="35">
        <v>1773.9097224750765</v>
      </c>
      <c r="AC114" s="35">
        <v>1898.7685086702968</v>
      </c>
      <c r="AD114" s="35">
        <v>1898.7685086702968</v>
      </c>
      <c r="AE114" s="35">
        <v>1988.8024225326544</v>
      </c>
      <c r="AF114" s="35">
        <v>2052.153010618781</v>
      </c>
      <c r="AG114" s="35">
        <f t="shared" si="2"/>
        <v>3.1853635820421147</v>
      </c>
      <c r="AH114" s="35">
        <f t="shared" si="3"/>
        <v>71.27540774830965</v>
      </c>
    </row>
    <row r="115" spans="1:34" ht="13.5" customHeight="1">
      <c r="A115" s="1" t="s">
        <v>146</v>
      </c>
      <c r="B115" s="37">
        <v>0.08158322684566398</v>
      </c>
      <c r="C115" s="37">
        <v>100</v>
      </c>
      <c r="D115" s="37">
        <v>98.98207920320206</v>
      </c>
      <c r="E115" s="37">
        <v>99.4658130081895</v>
      </c>
      <c r="F115" s="37">
        <v>109.33701425542493</v>
      </c>
      <c r="G115" s="37">
        <v>113.14812081116565</v>
      </c>
      <c r="H115" s="37">
        <v>172.12881572340467</v>
      </c>
      <c r="I115" s="37">
        <v>204.18215825412676</v>
      </c>
      <c r="J115" s="37">
        <v>249.1037431494828</v>
      </c>
      <c r="K115" s="37">
        <v>364.21757675124314</v>
      </c>
      <c r="L115" s="37">
        <v>460.1325005028768</v>
      </c>
      <c r="M115" s="37">
        <v>467.0305888918966</v>
      </c>
      <c r="N115" s="37">
        <v>605.2207078421699</v>
      </c>
      <c r="O115" s="37">
        <v>747.8740452526707</v>
      </c>
      <c r="P115" s="37">
        <v>845.4232330001131</v>
      </c>
      <c r="Q115" s="37">
        <v>967.4977719484102</v>
      </c>
      <c r="R115" s="37">
        <v>971.8978039691166</v>
      </c>
      <c r="S115" s="37">
        <v>976.737191344361</v>
      </c>
      <c r="T115" s="37">
        <v>1198.1597577828766</v>
      </c>
      <c r="U115" s="37">
        <v>1217.3490365533985</v>
      </c>
      <c r="V115" s="37">
        <v>1247.643488658498</v>
      </c>
      <c r="W115" s="37">
        <v>1501.3522340362092</v>
      </c>
      <c r="X115" s="37">
        <v>1697.2845044922058</v>
      </c>
      <c r="Y115" s="37">
        <v>1698.924035360935</v>
      </c>
      <c r="Z115" s="37">
        <v>1725.253073257795</v>
      </c>
      <c r="AA115" s="37">
        <v>1783.4536478336192</v>
      </c>
      <c r="AB115" s="37">
        <v>1773.9097224750765</v>
      </c>
      <c r="AC115" s="37">
        <v>1898.7685086702968</v>
      </c>
      <c r="AD115" s="37">
        <v>1898.7685086702968</v>
      </c>
      <c r="AE115" s="37">
        <v>1988.8024225326544</v>
      </c>
      <c r="AF115" s="37">
        <v>2052.153010618781</v>
      </c>
      <c r="AG115" s="37">
        <f t="shared" si="2"/>
        <v>3.1853635820421147</v>
      </c>
      <c r="AH115" s="37">
        <f t="shared" si="3"/>
        <v>71.27540774830965</v>
      </c>
    </row>
    <row r="116" spans="1:34" s="36" customFormat="1" ht="13.5" customHeight="1">
      <c r="A116" s="3" t="s">
        <v>107</v>
      </c>
      <c r="B116" s="35">
        <v>1.3482765232759206</v>
      </c>
      <c r="C116" s="35">
        <v>100</v>
      </c>
      <c r="D116" s="35">
        <v>108.3002257631738</v>
      </c>
      <c r="E116" s="35">
        <v>108.45008351964864</v>
      </c>
      <c r="F116" s="35">
        <v>118.5285406576289</v>
      </c>
      <c r="G116" s="35">
        <v>118.5285406576289</v>
      </c>
      <c r="H116" s="35">
        <v>118.63710249915239</v>
      </c>
      <c r="I116" s="35">
        <v>133.05426853784573</v>
      </c>
      <c r="J116" s="35">
        <v>147.40129412510382</v>
      </c>
      <c r="K116" s="35">
        <v>151.89148855605643</v>
      </c>
      <c r="L116" s="35">
        <v>151.89148855605643</v>
      </c>
      <c r="M116" s="35">
        <v>152.37032884784554</v>
      </c>
      <c r="N116" s="35">
        <v>194.42353811403987</v>
      </c>
      <c r="O116" s="35">
        <v>599.590923162433</v>
      </c>
      <c r="P116" s="35">
        <v>601.2248784389751</v>
      </c>
      <c r="Q116" s="35">
        <v>601.2248784389751</v>
      </c>
      <c r="R116" s="35">
        <v>601.2248784389751</v>
      </c>
      <c r="S116" s="35">
        <v>611.0659738531488</v>
      </c>
      <c r="T116" s="35">
        <v>611.0659738531488</v>
      </c>
      <c r="U116" s="35">
        <v>1559.3910379845731</v>
      </c>
      <c r="V116" s="35">
        <v>2058.0170777154713</v>
      </c>
      <c r="W116" s="35">
        <v>2172.122938293013</v>
      </c>
      <c r="X116" s="35">
        <v>2172.122938293013</v>
      </c>
      <c r="Y116" s="35">
        <v>2177.0839596201868</v>
      </c>
      <c r="Z116" s="35">
        <v>2177.0839596201868</v>
      </c>
      <c r="AA116" s="35">
        <v>2177.0839596201868</v>
      </c>
      <c r="AB116" s="35">
        <v>2192.656624556189</v>
      </c>
      <c r="AC116" s="35">
        <v>2579.503785016582</v>
      </c>
      <c r="AD116" s="35">
        <v>2579.503785016582</v>
      </c>
      <c r="AE116" s="35">
        <v>2757.3351090388583</v>
      </c>
      <c r="AF116" s="35">
        <v>2773.7781460291317</v>
      </c>
      <c r="AG116" s="35">
        <f t="shared" si="2"/>
        <v>0.5963379981044596</v>
      </c>
      <c r="AH116" s="35">
        <f t="shared" si="3"/>
        <v>353.9244966527502</v>
      </c>
    </row>
    <row r="117" spans="1:34" ht="13.5">
      <c r="A117" s="1" t="s">
        <v>77</v>
      </c>
      <c r="B117" s="37">
        <v>1.3482765232759206</v>
      </c>
      <c r="C117" s="37">
        <v>100</v>
      </c>
      <c r="D117" s="37">
        <v>108.3002257631738</v>
      </c>
      <c r="E117" s="37">
        <v>108.45008351964864</v>
      </c>
      <c r="F117" s="37">
        <v>118.5285406576289</v>
      </c>
      <c r="G117" s="37">
        <v>118.5285406576289</v>
      </c>
      <c r="H117" s="37">
        <v>118.63710249915239</v>
      </c>
      <c r="I117" s="37">
        <v>133.05426853784573</v>
      </c>
      <c r="J117" s="37">
        <v>147.40129412510382</v>
      </c>
      <c r="K117" s="37">
        <v>151.89148855605643</v>
      </c>
      <c r="L117" s="37">
        <v>151.89148855605643</v>
      </c>
      <c r="M117" s="37">
        <v>152.37032884784554</v>
      </c>
      <c r="N117" s="37">
        <v>194.42353811403987</v>
      </c>
      <c r="O117" s="37">
        <v>599.590923162433</v>
      </c>
      <c r="P117" s="37">
        <v>601.2248784389751</v>
      </c>
      <c r="Q117" s="37">
        <v>601.2248784389751</v>
      </c>
      <c r="R117" s="37">
        <v>601.2248784389751</v>
      </c>
      <c r="S117" s="37">
        <v>611.0659738531488</v>
      </c>
      <c r="T117" s="37">
        <v>611.0659738531488</v>
      </c>
      <c r="U117" s="37">
        <v>1559.3910379845731</v>
      </c>
      <c r="V117" s="37">
        <v>2058.0170777154713</v>
      </c>
      <c r="W117" s="37">
        <v>2172.122938293013</v>
      </c>
      <c r="X117" s="37">
        <v>2172.122938293013</v>
      </c>
      <c r="Y117" s="37">
        <v>2177.0839596201868</v>
      </c>
      <c r="Z117" s="37">
        <v>2177.0839596201868</v>
      </c>
      <c r="AA117" s="37">
        <v>2177.0839596201868</v>
      </c>
      <c r="AB117" s="37">
        <v>2192.656624556189</v>
      </c>
      <c r="AC117" s="37">
        <v>2579.503785016582</v>
      </c>
      <c r="AD117" s="37">
        <v>2579.503785016582</v>
      </c>
      <c r="AE117" s="37">
        <v>2757.3351090388583</v>
      </c>
      <c r="AF117" s="37">
        <v>2773.7781460291317</v>
      </c>
      <c r="AG117" s="37">
        <f t="shared" si="2"/>
        <v>0.5963379981044596</v>
      </c>
      <c r="AH117" s="37">
        <f t="shared" si="3"/>
        <v>353.9244966527502</v>
      </c>
    </row>
    <row r="118" spans="1:34" s="36" customFormat="1" ht="13.5">
      <c r="A118" s="2" t="s">
        <v>78</v>
      </c>
      <c r="B118" s="35">
        <v>0.12678013935436025</v>
      </c>
      <c r="C118" s="35">
        <v>100</v>
      </c>
      <c r="D118" s="35">
        <v>135.04424778761003</v>
      </c>
      <c r="E118" s="35">
        <v>135.04424778761003</v>
      </c>
      <c r="F118" s="35">
        <v>135.04424778761003</v>
      </c>
      <c r="G118" s="35">
        <v>135.04424778761003</v>
      </c>
      <c r="H118" s="35">
        <v>135.04424778761003</v>
      </c>
      <c r="I118" s="35">
        <v>135.04424778761003</v>
      </c>
      <c r="J118" s="35">
        <v>135.04424778761003</v>
      </c>
      <c r="K118" s="35">
        <v>265.4834867256625</v>
      </c>
      <c r="L118" s="35">
        <v>265.4834867256625</v>
      </c>
      <c r="M118" s="35">
        <v>265.4834867256625</v>
      </c>
      <c r="N118" s="35">
        <v>265.4834867256625</v>
      </c>
      <c r="O118" s="35">
        <v>1792.8099858583992</v>
      </c>
      <c r="P118" s="35">
        <v>1792.8099858583992</v>
      </c>
      <c r="Q118" s="35">
        <v>1792.8099858583992</v>
      </c>
      <c r="R118" s="35">
        <v>1792.8099858583992</v>
      </c>
      <c r="S118" s="35">
        <v>1792.8099858583992</v>
      </c>
      <c r="T118" s="35">
        <v>1792.8099858583992</v>
      </c>
      <c r="U118" s="35">
        <v>1792.8099858584173</v>
      </c>
      <c r="V118" s="35">
        <v>1783.872747643769</v>
      </c>
      <c r="W118" s="35">
        <v>1783.872747643769</v>
      </c>
      <c r="X118" s="35">
        <v>1783.872747643769</v>
      </c>
      <c r="Y118" s="35">
        <v>1783.872747643769</v>
      </c>
      <c r="Z118" s="35">
        <v>1783.872747643769</v>
      </c>
      <c r="AA118" s="35">
        <v>1783.872747643769</v>
      </c>
      <c r="AB118" s="35">
        <v>1783.872747643769</v>
      </c>
      <c r="AC118" s="35">
        <v>1783.872747643769</v>
      </c>
      <c r="AD118" s="35">
        <v>1783.872747643769</v>
      </c>
      <c r="AE118" s="35">
        <v>1783.872747643769</v>
      </c>
      <c r="AF118" s="35">
        <v>1783.872747643769</v>
      </c>
      <c r="AG118" s="35">
        <f t="shared" si="2"/>
        <v>0</v>
      </c>
      <c r="AH118" s="35">
        <f t="shared" si="3"/>
        <v>-0.49850448653938884</v>
      </c>
    </row>
    <row r="119" spans="1:34" ht="13.5" customHeight="1">
      <c r="A119" s="1" t="s">
        <v>78</v>
      </c>
      <c r="B119" s="37">
        <v>0.12678013935436025</v>
      </c>
      <c r="C119" s="37">
        <v>100</v>
      </c>
      <c r="D119" s="37">
        <v>135.04424778761003</v>
      </c>
      <c r="E119" s="37">
        <v>135.04424778761003</v>
      </c>
      <c r="F119" s="37">
        <v>135.04424778761003</v>
      </c>
      <c r="G119" s="37">
        <v>135.04424778761003</v>
      </c>
      <c r="H119" s="37">
        <v>135.04424778761003</v>
      </c>
      <c r="I119" s="37">
        <v>135.04424778761003</v>
      </c>
      <c r="J119" s="37">
        <v>135.04424778761003</v>
      </c>
      <c r="K119" s="37">
        <v>265.4834867256625</v>
      </c>
      <c r="L119" s="37">
        <v>265.4834867256625</v>
      </c>
      <c r="M119" s="37">
        <v>265.4834867256625</v>
      </c>
      <c r="N119" s="37">
        <v>265.4834867256625</v>
      </c>
      <c r="O119" s="37">
        <v>1792.8099858583992</v>
      </c>
      <c r="P119" s="37">
        <v>1792.8099858583992</v>
      </c>
      <c r="Q119" s="37">
        <v>1792.8099858583992</v>
      </c>
      <c r="R119" s="37">
        <v>1792.8099858583992</v>
      </c>
      <c r="S119" s="37">
        <v>1792.8099858583992</v>
      </c>
      <c r="T119" s="37">
        <v>1792.8099858583992</v>
      </c>
      <c r="U119" s="37">
        <v>1792.8099858584173</v>
      </c>
      <c r="V119" s="37">
        <v>1783.872747643769</v>
      </c>
      <c r="W119" s="37">
        <v>1783.872747643769</v>
      </c>
      <c r="X119" s="37">
        <v>1783.872747643769</v>
      </c>
      <c r="Y119" s="37">
        <v>1783.872747643769</v>
      </c>
      <c r="Z119" s="37">
        <v>1783.872747643769</v>
      </c>
      <c r="AA119" s="37">
        <v>1783.872747643769</v>
      </c>
      <c r="AB119" s="37">
        <v>1783.872747643769</v>
      </c>
      <c r="AC119" s="37">
        <v>1783.872747643769</v>
      </c>
      <c r="AD119" s="37">
        <v>1783.872747643769</v>
      </c>
      <c r="AE119" s="37">
        <v>1783.872747643769</v>
      </c>
      <c r="AF119" s="37">
        <v>1783.872747643769</v>
      </c>
      <c r="AG119" s="37">
        <f t="shared" si="2"/>
        <v>0</v>
      </c>
      <c r="AH119" s="37">
        <f t="shared" si="3"/>
        <v>-0.49850448653938884</v>
      </c>
    </row>
    <row r="120" spans="1:34" s="36" customFormat="1" ht="13.5">
      <c r="A120" s="3" t="s">
        <v>79</v>
      </c>
      <c r="B120" s="35">
        <v>1.0808192579877245</v>
      </c>
      <c r="C120" s="35">
        <v>100</v>
      </c>
      <c r="D120" s="35">
        <v>104.54316535359114</v>
      </c>
      <c r="E120" s="35">
        <v>125.18237976086702</v>
      </c>
      <c r="F120" s="35">
        <v>133.5314830555169</v>
      </c>
      <c r="G120" s="35">
        <v>171.8704891161119</v>
      </c>
      <c r="H120" s="35">
        <v>224.30133353060995</v>
      </c>
      <c r="I120" s="35">
        <v>243.7423680333382</v>
      </c>
      <c r="J120" s="35">
        <v>264.2601300104245</v>
      </c>
      <c r="K120" s="35">
        <v>364.6418646197272</v>
      </c>
      <c r="L120" s="35">
        <v>497.606021463206</v>
      </c>
      <c r="M120" s="35">
        <v>574.8555720590562</v>
      </c>
      <c r="N120" s="35">
        <v>590.4689613403343</v>
      </c>
      <c r="O120" s="35">
        <v>607.7201651344881</v>
      </c>
      <c r="P120" s="35">
        <v>713.9639173279979</v>
      </c>
      <c r="Q120" s="35">
        <v>864.5319277441857</v>
      </c>
      <c r="R120" s="35">
        <v>1121.217790549597</v>
      </c>
      <c r="S120" s="35">
        <v>1485.1374548948243</v>
      </c>
      <c r="T120" s="35">
        <v>2047.0944222667538</v>
      </c>
      <c r="U120" s="35">
        <v>2219.1236971715184</v>
      </c>
      <c r="V120" s="35">
        <v>2226.41227726951</v>
      </c>
      <c r="W120" s="35">
        <v>2320.4272376386084</v>
      </c>
      <c r="X120" s="35">
        <v>2421.4900171048653</v>
      </c>
      <c r="Y120" s="35">
        <v>2472.7632567864734</v>
      </c>
      <c r="Z120" s="35">
        <v>2682.4235028080293</v>
      </c>
      <c r="AA120" s="35">
        <v>2734.5797011546797</v>
      </c>
      <c r="AB120" s="35">
        <v>2830.1816658452576</v>
      </c>
      <c r="AC120" s="35">
        <v>2929.077243579272</v>
      </c>
      <c r="AD120" s="35">
        <v>3636.2743090624053</v>
      </c>
      <c r="AE120" s="35">
        <v>3703.1562218184413</v>
      </c>
      <c r="AF120" s="35">
        <v>3876.077797266768</v>
      </c>
      <c r="AG120" s="35">
        <f t="shared" si="2"/>
        <v>4.66957279386429</v>
      </c>
      <c r="AH120" s="35">
        <f t="shared" si="3"/>
        <v>89.34533527646346</v>
      </c>
    </row>
    <row r="121" spans="1:34" s="36" customFormat="1" ht="13.5">
      <c r="A121" s="3" t="s">
        <v>80</v>
      </c>
      <c r="B121" s="35">
        <v>0.5427736629031386</v>
      </c>
      <c r="C121" s="35">
        <v>100</v>
      </c>
      <c r="D121" s="35">
        <v>108.37212111271756</v>
      </c>
      <c r="E121" s="35">
        <v>120.23510866294174</v>
      </c>
      <c r="F121" s="35">
        <v>133.90792236774564</v>
      </c>
      <c r="G121" s="35">
        <v>202.6619324839053</v>
      </c>
      <c r="H121" s="35">
        <v>283.5089248226629</v>
      </c>
      <c r="I121" s="35">
        <v>318.8989382555914</v>
      </c>
      <c r="J121" s="35">
        <v>353.30656683896933</v>
      </c>
      <c r="K121" s="35">
        <v>539.5031928084788</v>
      </c>
      <c r="L121" s="35">
        <v>675.206460535259</v>
      </c>
      <c r="M121" s="35">
        <v>821.1615307838512</v>
      </c>
      <c r="N121" s="35">
        <v>850.2167457097514</v>
      </c>
      <c r="O121" s="35">
        <v>879.5989042059218</v>
      </c>
      <c r="P121" s="35">
        <v>1073.330163509744</v>
      </c>
      <c r="Q121" s="35">
        <v>1273.352218434466</v>
      </c>
      <c r="R121" s="35">
        <v>1758.2639914442368</v>
      </c>
      <c r="S121" s="35">
        <v>2415.3504414679887</v>
      </c>
      <c r="T121" s="35">
        <v>3397.804997243224</v>
      </c>
      <c r="U121" s="35">
        <v>3693.6314547305246</v>
      </c>
      <c r="V121" s="35">
        <v>3698.041178011114</v>
      </c>
      <c r="W121" s="35">
        <v>3857.1250609695844</v>
      </c>
      <c r="X121" s="35">
        <v>4033.515993045634</v>
      </c>
      <c r="Y121" s="35">
        <v>4090.961870956859</v>
      </c>
      <c r="Z121" s="35">
        <v>4485.698600521523</v>
      </c>
      <c r="AA121" s="35">
        <v>4582.4502029844425</v>
      </c>
      <c r="AB121" s="35">
        <v>4743.05085578233</v>
      </c>
      <c r="AC121" s="35">
        <v>4914.191409087763</v>
      </c>
      <c r="AD121" s="35">
        <v>5992.983076665083</v>
      </c>
      <c r="AE121" s="35">
        <v>6073.693406764033</v>
      </c>
      <c r="AF121" s="35">
        <v>6364.7080514449535</v>
      </c>
      <c r="AG121" s="35">
        <f t="shared" si="2"/>
        <v>4.791395040731388</v>
      </c>
      <c r="AH121" s="35">
        <f t="shared" si="3"/>
        <v>87.31822622572213</v>
      </c>
    </row>
    <row r="122" spans="1:34" ht="13.5" customHeight="1">
      <c r="A122" s="1" t="s">
        <v>81</v>
      </c>
      <c r="B122" s="37">
        <v>0.5427736629031386</v>
      </c>
      <c r="C122" s="37">
        <v>100</v>
      </c>
      <c r="D122" s="37">
        <v>108.37212111271756</v>
      </c>
      <c r="E122" s="37">
        <v>120.23510866294174</v>
      </c>
      <c r="F122" s="37">
        <v>133.90792236774564</v>
      </c>
      <c r="G122" s="37">
        <v>202.6619324839053</v>
      </c>
      <c r="H122" s="37">
        <v>283.5089248226629</v>
      </c>
      <c r="I122" s="37">
        <v>318.8989382555914</v>
      </c>
      <c r="J122" s="37">
        <v>353.30656683896933</v>
      </c>
      <c r="K122" s="37">
        <v>539.5031928084788</v>
      </c>
      <c r="L122" s="37">
        <v>675.206460535259</v>
      </c>
      <c r="M122" s="37">
        <v>821.1615307838512</v>
      </c>
      <c r="N122" s="37">
        <v>850.2167457097514</v>
      </c>
      <c r="O122" s="37">
        <v>879.5989042059218</v>
      </c>
      <c r="P122" s="37">
        <v>1073.330163509744</v>
      </c>
      <c r="Q122" s="37">
        <v>1273.352218434466</v>
      </c>
      <c r="R122" s="37">
        <v>1758.2639914442368</v>
      </c>
      <c r="S122" s="37">
        <v>2415.3504414679887</v>
      </c>
      <c r="T122" s="37">
        <v>3397.804997243224</v>
      </c>
      <c r="U122" s="37">
        <v>3693.6314547305246</v>
      </c>
      <c r="V122" s="37">
        <v>3698.041178011114</v>
      </c>
      <c r="W122" s="37">
        <v>3857.1250609695844</v>
      </c>
      <c r="X122" s="37">
        <v>4033.515993045634</v>
      </c>
      <c r="Y122" s="37">
        <v>4090.961870956859</v>
      </c>
      <c r="Z122" s="37">
        <v>4485.698600521523</v>
      </c>
      <c r="AA122" s="37">
        <v>4582.4502029844425</v>
      </c>
      <c r="AB122" s="37">
        <v>4743.05085578233</v>
      </c>
      <c r="AC122" s="37">
        <v>4914.191409087763</v>
      </c>
      <c r="AD122" s="37">
        <v>5992.983076665083</v>
      </c>
      <c r="AE122" s="37">
        <v>6073.693406764033</v>
      </c>
      <c r="AF122" s="37">
        <v>6364.7080514449535</v>
      </c>
      <c r="AG122" s="37">
        <f t="shared" si="2"/>
        <v>4.791395040731388</v>
      </c>
      <c r="AH122" s="37">
        <f t="shared" si="3"/>
        <v>87.31822622572213</v>
      </c>
    </row>
    <row r="123" spans="1:34" s="36" customFormat="1" ht="13.5">
      <c r="A123" s="3" t="s">
        <v>82</v>
      </c>
      <c r="B123" s="35">
        <v>0.5380455950845859</v>
      </c>
      <c r="C123" s="35">
        <v>100</v>
      </c>
      <c r="D123" s="35">
        <v>100.68056270158282</v>
      </c>
      <c r="E123" s="35">
        <v>130.17312493140147</v>
      </c>
      <c r="F123" s="35">
        <v>133.15173578832295</v>
      </c>
      <c r="G123" s="35">
        <v>140.80846638886635</v>
      </c>
      <c r="H123" s="35">
        <v>164.57345639371533</v>
      </c>
      <c r="I123" s="35">
        <v>167.92536054653533</v>
      </c>
      <c r="J123" s="35">
        <v>174.4311989171332</v>
      </c>
      <c r="K123" s="35">
        <v>188.24394506014815</v>
      </c>
      <c r="L123" s="35">
        <v>318.444921123393</v>
      </c>
      <c r="M123" s="35">
        <v>326.3852033147324</v>
      </c>
      <c r="N123" s="35">
        <v>328.43864710460673</v>
      </c>
      <c r="O123" s="35">
        <v>333.45229560924935</v>
      </c>
      <c r="P123" s="35">
        <v>351.43974549985967</v>
      </c>
      <c r="Q123" s="35">
        <v>452.1191347127607</v>
      </c>
      <c r="R123" s="35">
        <v>478.57355545693133</v>
      </c>
      <c r="S123" s="35">
        <v>546.7502352707878</v>
      </c>
      <c r="T123" s="35">
        <v>684.5144978149453</v>
      </c>
      <c r="U123" s="35">
        <v>731.6587242010102</v>
      </c>
      <c r="V123" s="35">
        <v>741.851459028693</v>
      </c>
      <c r="W123" s="35">
        <v>770.2257046003004</v>
      </c>
      <c r="X123" s="35">
        <v>795.2983864144883</v>
      </c>
      <c r="Y123" s="35">
        <v>840.3447458980729</v>
      </c>
      <c r="Z123" s="35">
        <v>863.3021514770217</v>
      </c>
      <c r="AA123" s="35">
        <v>870.4710642442265</v>
      </c>
      <c r="AB123" s="35">
        <v>900.5031658038627</v>
      </c>
      <c r="AC123" s="35">
        <v>926.5189162974314</v>
      </c>
      <c r="AD123" s="35">
        <v>1258.8559975407763</v>
      </c>
      <c r="AE123" s="35">
        <v>1311.7879759382051</v>
      </c>
      <c r="AF123" s="35">
        <v>1365.5787410306325</v>
      </c>
      <c r="AG123" s="35">
        <f t="shared" si="2"/>
        <v>4.100568543018966</v>
      </c>
      <c r="AH123" s="35">
        <f t="shared" si="3"/>
        <v>99.49595594976122</v>
      </c>
    </row>
    <row r="124" spans="1:34" ht="13.5">
      <c r="A124" s="1" t="s">
        <v>82</v>
      </c>
      <c r="B124" s="37">
        <v>0.5380455950845859</v>
      </c>
      <c r="C124" s="35">
        <v>100</v>
      </c>
      <c r="D124" s="35">
        <v>100.68056270158282</v>
      </c>
      <c r="E124" s="35">
        <v>130.17312493140147</v>
      </c>
      <c r="F124" s="35">
        <v>133.15173578832295</v>
      </c>
      <c r="G124" s="35">
        <v>140.80846638886635</v>
      </c>
      <c r="H124" s="37">
        <v>164.57345639371533</v>
      </c>
      <c r="I124" s="37">
        <v>167.92536054653533</v>
      </c>
      <c r="J124" s="37">
        <v>174.4311989171332</v>
      </c>
      <c r="K124" s="37">
        <v>188.24394506014815</v>
      </c>
      <c r="L124" s="37">
        <v>318.444921123393</v>
      </c>
      <c r="M124" s="37">
        <v>326.3852033147324</v>
      </c>
      <c r="N124" s="37">
        <v>328.43864710460673</v>
      </c>
      <c r="O124" s="37">
        <v>333.45229560924935</v>
      </c>
      <c r="P124" s="37">
        <v>351.43974549985967</v>
      </c>
      <c r="Q124" s="37">
        <v>452.1191347127607</v>
      </c>
      <c r="R124" s="37">
        <v>478.57355545693133</v>
      </c>
      <c r="S124" s="37">
        <v>546.7502352707878</v>
      </c>
      <c r="T124" s="37">
        <v>684.5144978149453</v>
      </c>
      <c r="U124" s="37">
        <v>731.6587242010102</v>
      </c>
      <c r="V124" s="37">
        <v>741.851459028693</v>
      </c>
      <c r="W124" s="37">
        <v>770.2257046003004</v>
      </c>
      <c r="X124" s="37">
        <v>795.2983864144883</v>
      </c>
      <c r="Y124" s="37">
        <v>840.3447458980729</v>
      </c>
      <c r="Z124" s="37">
        <v>863.3021514770217</v>
      </c>
      <c r="AA124" s="37">
        <v>870.4710642442265</v>
      </c>
      <c r="AB124" s="37">
        <v>900.5031658038627</v>
      </c>
      <c r="AC124" s="37">
        <v>926.5189162974314</v>
      </c>
      <c r="AD124" s="37">
        <v>1258.8559975407763</v>
      </c>
      <c r="AE124" s="37">
        <v>1311.7879759382051</v>
      </c>
      <c r="AF124" s="37">
        <v>1365.5787410306325</v>
      </c>
      <c r="AG124" s="37">
        <f t="shared" si="2"/>
        <v>4.100568543018966</v>
      </c>
      <c r="AH124" s="37">
        <f t="shared" si="3"/>
        <v>99.49595594976122</v>
      </c>
    </row>
    <row r="125" spans="1:34" s="36" customFormat="1" ht="13.5" customHeight="1">
      <c r="A125" s="3" t="s">
        <v>83</v>
      </c>
      <c r="B125" s="35">
        <v>6.460721818470498</v>
      </c>
      <c r="C125" s="35">
        <v>100</v>
      </c>
      <c r="D125" s="35">
        <v>105.16492527322767</v>
      </c>
      <c r="E125" s="35">
        <v>110.79129427636944</v>
      </c>
      <c r="F125" s="35">
        <v>120.71981069844901</v>
      </c>
      <c r="G125" s="35">
        <v>164.9442069633075</v>
      </c>
      <c r="H125" s="35">
        <v>230.57915517394326</v>
      </c>
      <c r="I125" s="35">
        <v>273.862231722948</v>
      </c>
      <c r="J125" s="35">
        <v>369.733564435915</v>
      </c>
      <c r="K125" s="35">
        <v>480.77373053963936</v>
      </c>
      <c r="L125" s="35">
        <v>595.6460148951189</v>
      </c>
      <c r="M125" s="35">
        <v>704.5421030902373</v>
      </c>
      <c r="N125" s="35">
        <v>717.6687704093932</v>
      </c>
      <c r="O125" s="35">
        <v>939.1495478476934</v>
      </c>
      <c r="P125" s="35">
        <v>1152.0839378461046</v>
      </c>
      <c r="Q125" s="35">
        <v>1326.3161690248123</v>
      </c>
      <c r="R125" s="35">
        <v>1635.5000039853007</v>
      </c>
      <c r="S125" s="35">
        <v>2118.1347213599824</v>
      </c>
      <c r="T125" s="35">
        <v>2854.664081663705</v>
      </c>
      <c r="U125" s="35">
        <v>3174.0243723847466</v>
      </c>
      <c r="V125" s="35">
        <v>3404.3489662983443</v>
      </c>
      <c r="W125" s="35">
        <v>3556.027561802685</v>
      </c>
      <c r="X125" s="35">
        <v>3630.247375644037</v>
      </c>
      <c r="Y125" s="35">
        <v>3768.7986259647237</v>
      </c>
      <c r="Z125" s="35">
        <v>3944.6592763715844</v>
      </c>
      <c r="AA125" s="35">
        <v>4134.572474937143</v>
      </c>
      <c r="AB125" s="35">
        <v>4264.351302525339</v>
      </c>
      <c r="AC125" s="35">
        <v>4336.754981545229</v>
      </c>
      <c r="AD125" s="35">
        <v>4608.256855662536</v>
      </c>
      <c r="AE125" s="35">
        <v>4796.792220237167</v>
      </c>
      <c r="AF125" s="35">
        <v>4965.741750334596</v>
      </c>
      <c r="AG125" s="35">
        <f t="shared" si="2"/>
        <v>3.522135676101385</v>
      </c>
      <c r="AH125" s="35">
        <f t="shared" si="3"/>
        <v>73.95187693819827</v>
      </c>
    </row>
    <row r="126" spans="1:34" s="36" customFormat="1" ht="13.5">
      <c r="A126" s="3" t="s">
        <v>84</v>
      </c>
      <c r="B126" s="35">
        <v>2.8630270640633118</v>
      </c>
      <c r="C126" s="35">
        <v>100</v>
      </c>
      <c r="D126" s="35">
        <v>104.43475702785372</v>
      </c>
      <c r="E126" s="35">
        <v>109.28428140941253</v>
      </c>
      <c r="F126" s="35">
        <v>120.64766807953879</v>
      </c>
      <c r="G126" s="35">
        <v>193.68536533601068</v>
      </c>
      <c r="H126" s="35">
        <v>242.73721546473206</v>
      </c>
      <c r="I126" s="35">
        <v>269.68534672451665</v>
      </c>
      <c r="J126" s="35">
        <v>296.88103401028616</v>
      </c>
      <c r="K126" s="35">
        <v>439.194216206465</v>
      </c>
      <c r="L126" s="35">
        <v>513.274444077897</v>
      </c>
      <c r="M126" s="35">
        <v>564.2756404016682</v>
      </c>
      <c r="N126" s="35">
        <v>580.0001771962798</v>
      </c>
      <c r="O126" s="35">
        <v>603.6526701628079</v>
      </c>
      <c r="P126" s="35">
        <v>734.4356805898387</v>
      </c>
      <c r="Q126" s="35">
        <v>924.5020187644991</v>
      </c>
      <c r="R126" s="35">
        <v>1137.401930223173</v>
      </c>
      <c r="S126" s="35">
        <v>1565.9912703190928</v>
      </c>
      <c r="T126" s="35">
        <v>2372.0978903303767</v>
      </c>
      <c r="U126" s="35">
        <v>2623.625523449743</v>
      </c>
      <c r="V126" s="35">
        <v>2734.6274774126896</v>
      </c>
      <c r="W126" s="35">
        <v>2808.722911858132</v>
      </c>
      <c r="X126" s="35">
        <v>2840.521014464291</v>
      </c>
      <c r="Y126" s="35">
        <v>2930.8497689647293</v>
      </c>
      <c r="Z126" s="35">
        <v>3016.7615119306656</v>
      </c>
      <c r="AA126" s="35">
        <v>3038.4756732388496</v>
      </c>
      <c r="AB126" s="35">
        <v>3078.5335612971567</v>
      </c>
      <c r="AC126" s="35">
        <v>3107.739313785009</v>
      </c>
      <c r="AD126" s="35">
        <v>3568.250212957039</v>
      </c>
      <c r="AE126" s="35">
        <v>3707.556924894966</v>
      </c>
      <c r="AF126" s="35">
        <v>3857.010176715746</v>
      </c>
      <c r="AG126" s="35">
        <f t="shared" si="2"/>
        <v>4.0310440230129245</v>
      </c>
      <c r="AH126" s="35">
        <f t="shared" si="3"/>
        <v>62.59911500442152</v>
      </c>
    </row>
    <row r="127" spans="1:34" ht="13.5">
      <c r="A127" s="1" t="s">
        <v>85</v>
      </c>
      <c r="B127" s="37">
        <v>0.927390026206551</v>
      </c>
      <c r="C127" s="37">
        <v>100</v>
      </c>
      <c r="D127" s="37">
        <v>101.57946878749723</v>
      </c>
      <c r="E127" s="37">
        <v>104.90529049670599</v>
      </c>
      <c r="F127" s="37">
        <v>114.47469865399339</v>
      </c>
      <c r="G127" s="37">
        <v>145.72248577894894</v>
      </c>
      <c r="H127" s="37">
        <v>170.63002805155833</v>
      </c>
      <c r="I127" s="37">
        <v>200.36885734174942</v>
      </c>
      <c r="J127" s="37">
        <v>226.15261910711908</v>
      </c>
      <c r="K127" s="37">
        <v>308.1221482327477</v>
      </c>
      <c r="L127" s="37">
        <v>363.61887243949104</v>
      </c>
      <c r="M127" s="37">
        <v>443.7027621265327</v>
      </c>
      <c r="N127" s="37">
        <v>476.3651297044451</v>
      </c>
      <c r="O127" s="37">
        <v>514.3873323860612</v>
      </c>
      <c r="P127" s="37">
        <v>703.2536842264427</v>
      </c>
      <c r="Q127" s="37">
        <v>752.2770682543688</v>
      </c>
      <c r="R127" s="37">
        <v>867.7359311192741</v>
      </c>
      <c r="S127" s="37">
        <v>1158.9121461032987</v>
      </c>
      <c r="T127" s="37">
        <v>1776.290453576629</v>
      </c>
      <c r="U127" s="37">
        <v>2023.5106957169937</v>
      </c>
      <c r="V127" s="37">
        <v>2109.107539086146</v>
      </c>
      <c r="W127" s="37">
        <v>2189.083993874046</v>
      </c>
      <c r="X127" s="37">
        <v>2241.942426595372</v>
      </c>
      <c r="Y127" s="37">
        <v>2310.58067113829</v>
      </c>
      <c r="Z127" s="37">
        <v>2490.94889748806</v>
      </c>
      <c r="AA127" s="37">
        <v>2515.897543982201</v>
      </c>
      <c r="AB127" s="37">
        <v>2521.9290722576106</v>
      </c>
      <c r="AC127" s="37">
        <v>2524.309323575192</v>
      </c>
      <c r="AD127" s="37">
        <v>2524.309323575192</v>
      </c>
      <c r="AE127" s="37">
        <v>2580.7610265356775</v>
      </c>
      <c r="AF127" s="37">
        <v>2794.7213935051427</v>
      </c>
      <c r="AG127" s="37">
        <f t="shared" si="2"/>
        <v>8.29059199087014</v>
      </c>
      <c r="AH127" s="37">
        <f t="shared" si="3"/>
        <v>57.3347077263104</v>
      </c>
    </row>
    <row r="128" spans="1:34" ht="13.5" customHeight="1">
      <c r="A128" s="1" t="s">
        <v>86</v>
      </c>
      <c r="B128" s="37">
        <v>0.11295359829430958</v>
      </c>
      <c r="C128" s="37">
        <v>100</v>
      </c>
      <c r="D128" s="37">
        <v>104.02031832927646</v>
      </c>
      <c r="E128" s="37">
        <v>109.76712798914082</v>
      </c>
      <c r="F128" s="37">
        <v>141.38207214269033</v>
      </c>
      <c r="G128" s="37">
        <v>148.43640058376954</v>
      </c>
      <c r="H128" s="37">
        <v>224.2338955145053</v>
      </c>
      <c r="I128" s="37">
        <v>259.1683669721477</v>
      </c>
      <c r="J128" s="37">
        <v>277.464996081863</v>
      </c>
      <c r="K128" s="37">
        <v>329.2334420766179</v>
      </c>
      <c r="L128" s="37">
        <v>370.765476141912</v>
      </c>
      <c r="M128" s="37">
        <v>377.02105090434594</v>
      </c>
      <c r="N128" s="37">
        <v>377.18322072286526</v>
      </c>
      <c r="O128" s="37">
        <v>404.492723767326</v>
      </c>
      <c r="P128" s="37">
        <v>518.5145906671992</v>
      </c>
      <c r="Q128" s="37">
        <v>587.372055592933</v>
      </c>
      <c r="R128" s="37">
        <v>1315.4501772213337</v>
      </c>
      <c r="S128" s="37">
        <v>1889.2368458495587</v>
      </c>
      <c r="T128" s="37">
        <v>3444.945443350254</v>
      </c>
      <c r="U128" s="37">
        <v>3487.1002857097274</v>
      </c>
      <c r="V128" s="37">
        <v>4080.070721324189</v>
      </c>
      <c r="W128" s="37">
        <v>4153.027026076698</v>
      </c>
      <c r="X128" s="37">
        <v>4258.260653174219</v>
      </c>
      <c r="Y128" s="37">
        <v>4285.08194070913</v>
      </c>
      <c r="Z128" s="37">
        <v>4285.08194070913</v>
      </c>
      <c r="AA128" s="37">
        <v>4285.566874592027</v>
      </c>
      <c r="AB128" s="37">
        <v>4285.566874592027</v>
      </c>
      <c r="AC128" s="37">
        <v>4292.236924366308</v>
      </c>
      <c r="AD128" s="37">
        <v>4292.236924366308</v>
      </c>
      <c r="AE128" s="37">
        <v>4845.225123959746</v>
      </c>
      <c r="AF128" s="37">
        <v>4845.225123959746</v>
      </c>
      <c r="AG128" s="37">
        <f t="shared" si="2"/>
        <v>0</v>
      </c>
      <c r="AH128" s="37">
        <f t="shared" si="3"/>
        <v>40.647368837507685</v>
      </c>
    </row>
    <row r="129" spans="1:34" ht="13.5">
      <c r="A129" s="1" t="s">
        <v>87</v>
      </c>
      <c r="B129" s="37">
        <v>1.8226834395624512</v>
      </c>
      <c r="C129" s="37">
        <v>100</v>
      </c>
      <c r="D129" s="37">
        <v>105.91322450050222</v>
      </c>
      <c r="E129" s="37">
        <v>111.48241036133328</v>
      </c>
      <c r="F129" s="37">
        <v>122.50357166459558</v>
      </c>
      <c r="G129" s="37">
        <v>220.89323283555186</v>
      </c>
      <c r="H129" s="37">
        <v>280.5723663728391</v>
      </c>
      <c r="I129" s="37">
        <v>305.6056553147818</v>
      </c>
      <c r="J129" s="37">
        <v>334.0712209774222</v>
      </c>
      <c r="K129" s="37">
        <v>512.6986935908913</v>
      </c>
      <c r="L129" s="37">
        <v>598.251342347438</v>
      </c>
      <c r="M129" s="37">
        <v>637.2280585440877</v>
      </c>
      <c r="N129" s="37">
        <v>645.2989624130443</v>
      </c>
      <c r="O129" s="37">
        <v>661.4134498113345</v>
      </c>
      <c r="P129" s="37">
        <v>763.682084722314</v>
      </c>
      <c r="Q129" s="37">
        <v>1033.023191178043</v>
      </c>
      <c r="R129" s="37">
        <v>1263.5754405628245</v>
      </c>
      <c r="S129" s="37">
        <v>1753.083203774968</v>
      </c>
      <c r="T129" s="37">
        <v>2608.7620710033675</v>
      </c>
      <c r="U129" s="37">
        <v>2875.4563759287753</v>
      </c>
      <c r="V129" s="37">
        <v>2969.5164806285065</v>
      </c>
      <c r="W129" s="37">
        <v>3040.690216935819</v>
      </c>
      <c r="X129" s="37">
        <v>3057.221846918496</v>
      </c>
      <c r="Y129" s="37">
        <v>3162.5224604471823</v>
      </c>
      <c r="Z129" s="37">
        <v>3205.698334744847</v>
      </c>
      <c r="AA129" s="37">
        <v>3227.082371983424</v>
      </c>
      <c r="AB129" s="37">
        <v>3286.9354633688054</v>
      </c>
      <c r="AC129" s="37">
        <v>3331.186719837028</v>
      </c>
      <c r="AD129" s="37">
        <v>4054.5461024965616</v>
      </c>
      <c r="AE129" s="37">
        <v>4210.373563849828</v>
      </c>
      <c r="AF129" s="37">
        <v>4336.267062119213</v>
      </c>
      <c r="AG129" s="37">
        <f t="shared" si="2"/>
        <v>2.990079059737212</v>
      </c>
      <c r="AH129" s="37">
        <f t="shared" si="3"/>
        <v>66.21933867857186</v>
      </c>
    </row>
    <row r="130" spans="1:34" s="36" customFormat="1" ht="13.5">
      <c r="A130" s="3" t="s">
        <v>88</v>
      </c>
      <c r="B130" s="35">
        <v>0.24948795035615515</v>
      </c>
      <c r="C130" s="35">
        <v>100</v>
      </c>
      <c r="D130" s="35">
        <v>98.36658443298555</v>
      </c>
      <c r="E130" s="35">
        <v>106.71342994078796</v>
      </c>
      <c r="F130" s="35">
        <v>115.08821339566457</v>
      </c>
      <c r="G130" s="35">
        <v>171.69408476120617</v>
      </c>
      <c r="H130" s="35">
        <v>193.5473819130677</v>
      </c>
      <c r="I130" s="35">
        <v>223.1497837205656</v>
      </c>
      <c r="J130" s="35">
        <v>246.9977544368012</v>
      </c>
      <c r="K130" s="35">
        <v>285.9980585214806</v>
      </c>
      <c r="L130" s="35">
        <v>302.8061737938816</v>
      </c>
      <c r="M130" s="35">
        <v>342.6735802439278</v>
      </c>
      <c r="N130" s="35">
        <v>346.4225706556521</v>
      </c>
      <c r="O130" s="35">
        <v>364.29624340698854</v>
      </c>
      <c r="P130" s="35">
        <v>441.924796134131</v>
      </c>
      <c r="Q130" s="35">
        <v>478.2417827890338</v>
      </c>
      <c r="R130" s="35">
        <v>579.5453730630575</v>
      </c>
      <c r="S130" s="35">
        <v>817.2656772911157</v>
      </c>
      <c r="T130" s="35">
        <v>1066.6162223996666</v>
      </c>
      <c r="U130" s="35">
        <v>1128.2779967274244</v>
      </c>
      <c r="V130" s="35">
        <v>1156.5591981535429</v>
      </c>
      <c r="W130" s="35">
        <v>1230.9361804718023</v>
      </c>
      <c r="X130" s="35">
        <v>1281.806691619961</v>
      </c>
      <c r="Y130" s="35">
        <v>1306.7019285369067</v>
      </c>
      <c r="Z130" s="35">
        <v>1313.135009087324</v>
      </c>
      <c r="AA130" s="35">
        <v>1313.135009087324</v>
      </c>
      <c r="AB130" s="35">
        <v>1320.681071426014</v>
      </c>
      <c r="AC130" s="35">
        <v>1310.4629130594212</v>
      </c>
      <c r="AD130" s="35">
        <v>1387.9537916272038</v>
      </c>
      <c r="AE130" s="35">
        <v>1428.2651362109593</v>
      </c>
      <c r="AF130" s="35">
        <v>1444.3093824180798</v>
      </c>
      <c r="AG130" s="35">
        <f t="shared" si="2"/>
        <v>1.1233380834096494</v>
      </c>
      <c r="AH130" s="35">
        <f t="shared" si="3"/>
        <v>35.41040836306442</v>
      </c>
    </row>
    <row r="131" spans="1:34" ht="13.5" customHeight="1">
      <c r="A131" s="1" t="s">
        <v>89</v>
      </c>
      <c r="B131" s="37">
        <v>0.033498395942870345</v>
      </c>
      <c r="C131" s="37">
        <v>100</v>
      </c>
      <c r="D131" s="37">
        <v>100.7848673164021</v>
      </c>
      <c r="E131" s="37">
        <v>117.64024432438013</v>
      </c>
      <c r="F131" s="37">
        <v>125.42917287023748</v>
      </c>
      <c r="G131" s="37">
        <v>171.89963001225138</v>
      </c>
      <c r="H131" s="37">
        <v>292.5878143532813</v>
      </c>
      <c r="I131" s="37">
        <v>321.35141650486804</v>
      </c>
      <c r="J131" s="37">
        <v>365.10460794909886</v>
      </c>
      <c r="K131" s="37">
        <v>505.0143661107125</v>
      </c>
      <c r="L131" s="37">
        <v>553.0368943002968</v>
      </c>
      <c r="M131" s="37">
        <v>564.6149226327655</v>
      </c>
      <c r="N131" s="37">
        <v>571.3513874301364</v>
      </c>
      <c r="O131" s="37">
        <v>575.4515064853724</v>
      </c>
      <c r="P131" s="37">
        <v>631.1418117905664</v>
      </c>
      <c r="Q131" s="37">
        <v>733.8304894738636</v>
      </c>
      <c r="R131" s="37">
        <v>955.2375905686425</v>
      </c>
      <c r="S131" s="37">
        <v>1301.7604595163684</v>
      </c>
      <c r="T131" s="37">
        <v>1508.935132955285</v>
      </c>
      <c r="U131" s="37">
        <v>1512.746985360236</v>
      </c>
      <c r="V131" s="37">
        <v>1517.8767886613384</v>
      </c>
      <c r="W131" s="37">
        <v>1704.8521547247105</v>
      </c>
      <c r="X131" s="37">
        <v>1817.441096908497</v>
      </c>
      <c r="Y131" s="37">
        <v>1855.6468440215806</v>
      </c>
      <c r="Z131" s="37">
        <v>1855.6468440215806</v>
      </c>
      <c r="AA131" s="37">
        <v>1855.6468440215806</v>
      </c>
      <c r="AB131" s="37">
        <v>1855.6468440215806</v>
      </c>
      <c r="AC131" s="37">
        <v>1870.3565775556979</v>
      </c>
      <c r="AD131" s="37">
        <v>2447.4898975554124</v>
      </c>
      <c r="AE131" s="37">
        <v>2502.5261014784865</v>
      </c>
      <c r="AF131" s="37">
        <v>2598.2016508878605</v>
      </c>
      <c r="AG131" s="37">
        <f t="shared" si="2"/>
        <v>3.823158901433615</v>
      </c>
      <c r="AH131" s="37">
        <f t="shared" si="3"/>
        <v>72.18776302194127</v>
      </c>
    </row>
    <row r="132" spans="1:34" ht="13.5">
      <c r="A132" s="1" t="s">
        <v>90</v>
      </c>
      <c r="B132" s="37">
        <v>0.2159895544132848</v>
      </c>
      <c r="C132" s="37">
        <v>100</v>
      </c>
      <c r="D132" s="37">
        <v>97.99152649210222</v>
      </c>
      <c r="E132" s="37">
        <v>105.01876116104022</v>
      </c>
      <c r="F132" s="37">
        <v>113.48440641597337</v>
      </c>
      <c r="G132" s="37">
        <v>171.66220620012297</v>
      </c>
      <c r="H132" s="37">
        <v>178.1869371487476</v>
      </c>
      <c r="I132" s="37">
        <v>207.91943063158956</v>
      </c>
      <c r="J132" s="37">
        <v>228.6802475866728</v>
      </c>
      <c r="K132" s="37">
        <v>252.03023535753633</v>
      </c>
      <c r="L132" s="37">
        <v>263.9972240955343</v>
      </c>
      <c r="M132" s="37">
        <v>308.2521056331346</v>
      </c>
      <c r="N132" s="37">
        <v>311.5377606761118</v>
      </c>
      <c r="O132" s="37">
        <v>331.5476105981715</v>
      </c>
      <c r="P132" s="37">
        <v>412.57862461761755</v>
      </c>
      <c r="Q132" s="37">
        <v>438.6018487268894</v>
      </c>
      <c r="R132" s="37">
        <v>521.2782652446111</v>
      </c>
      <c r="S132" s="37">
        <v>742.1240895818258</v>
      </c>
      <c r="T132" s="37">
        <v>998.0158030920754</v>
      </c>
      <c r="U132" s="37">
        <v>1068.649676071077</v>
      </c>
      <c r="V132" s="37">
        <v>1100.5214895669765</v>
      </c>
      <c r="W132" s="37">
        <v>1157.4352882999606</v>
      </c>
      <c r="X132" s="37">
        <v>1198.7337234029594</v>
      </c>
      <c r="Y132" s="37">
        <v>1221.564597800323</v>
      </c>
      <c r="Z132" s="37">
        <v>1228.9954019674942</v>
      </c>
      <c r="AA132" s="37">
        <v>1228.9954019674942</v>
      </c>
      <c r="AB132" s="37">
        <v>1237.7118032363132</v>
      </c>
      <c r="AC132" s="37">
        <v>1223.6275116431423</v>
      </c>
      <c r="AD132" s="37">
        <v>1223.6275116431423</v>
      </c>
      <c r="AE132" s="37">
        <v>1261.6551385272546</v>
      </c>
      <c r="AF132" s="37">
        <v>1265.349153579161</v>
      </c>
      <c r="AG132" s="37">
        <f t="shared" si="2"/>
        <v>0.2927911866802617</v>
      </c>
      <c r="AH132" s="37">
        <f t="shared" si="3"/>
        <v>26.78648470884201</v>
      </c>
    </row>
    <row r="133" spans="1:34" s="36" customFormat="1" ht="13.5">
      <c r="A133" s="3" t="s">
        <v>91</v>
      </c>
      <c r="B133" s="35">
        <v>0.7509398154987288</v>
      </c>
      <c r="C133" s="35">
        <v>100</v>
      </c>
      <c r="D133" s="35">
        <v>116.75896060485802</v>
      </c>
      <c r="E133" s="35">
        <v>116.75896060485802</v>
      </c>
      <c r="F133" s="35">
        <v>122.35883130233792</v>
      </c>
      <c r="G133" s="35">
        <v>127.73564117690835</v>
      </c>
      <c r="H133" s="35">
        <v>233.78146356236314</v>
      </c>
      <c r="I133" s="35">
        <v>301.94623267929717</v>
      </c>
      <c r="J133" s="35">
        <v>593.399200877663</v>
      </c>
      <c r="K133" s="35">
        <v>614.8390618699829</v>
      </c>
      <c r="L133" s="35">
        <v>962.1755575923728</v>
      </c>
      <c r="M133" s="35">
        <v>1090.890675556791</v>
      </c>
      <c r="N133" s="35">
        <v>1090.890675556791</v>
      </c>
      <c r="O133" s="35">
        <v>1183.7400394424967</v>
      </c>
      <c r="P133" s="35">
        <v>1226.8492113885366</v>
      </c>
      <c r="Q133" s="35">
        <v>1226.8492113885366</v>
      </c>
      <c r="R133" s="35">
        <v>1226.8492113885366</v>
      </c>
      <c r="S133" s="35">
        <v>2088.9940284918134</v>
      </c>
      <c r="T133" s="35">
        <v>2665.0915761270694</v>
      </c>
      <c r="U133" s="35">
        <v>3376.1877303787574</v>
      </c>
      <c r="V133" s="35">
        <v>4140.936438170328</v>
      </c>
      <c r="W133" s="35">
        <v>4313.340289819167</v>
      </c>
      <c r="X133" s="35">
        <v>4329.2951746006875</v>
      </c>
      <c r="Y133" s="35">
        <v>4344.557094693798</v>
      </c>
      <c r="Z133" s="35">
        <v>4344.557094693798</v>
      </c>
      <c r="AA133" s="35">
        <v>5085.506927621908</v>
      </c>
      <c r="AB133" s="35">
        <v>5824.48661480741</v>
      </c>
      <c r="AC133" s="35">
        <v>6258.004821710325</v>
      </c>
      <c r="AD133" s="35">
        <v>6294.046606483922</v>
      </c>
      <c r="AE133" s="35">
        <v>6574.00014538048</v>
      </c>
      <c r="AF133" s="35">
        <v>6643.057325312258</v>
      </c>
      <c r="AG133" s="35">
        <f aca="true" t="shared" si="4" ref="AG133:AG142">AF133/AE133*100-100</f>
        <v>1.0504590569609888</v>
      </c>
      <c r="AH133" s="35">
        <f aca="true" t="shared" si="5" ref="AH133:AH142">AF133/T133*100-100</f>
        <v>149.26187845920094</v>
      </c>
    </row>
    <row r="134" spans="1:34" ht="13.5" customHeight="1">
      <c r="A134" s="1" t="s">
        <v>91</v>
      </c>
      <c r="B134" s="37">
        <v>0.39029094170950823</v>
      </c>
      <c r="C134" s="37">
        <v>100</v>
      </c>
      <c r="D134" s="37">
        <v>132.24510087126097</v>
      </c>
      <c r="E134" s="37">
        <v>132.24510087126097</v>
      </c>
      <c r="F134" s="37">
        <v>132.24510087126097</v>
      </c>
      <c r="G134" s="37">
        <v>129.17701453104775</v>
      </c>
      <c r="H134" s="37">
        <v>129.17701453104775</v>
      </c>
      <c r="I134" s="37">
        <v>191.23365231176305</v>
      </c>
      <c r="J134" s="37">
        <v>214.18169058917465</v>
      </c>
      <c r="K134" s="37">
        <v>255.43308419664967</v>
      </c>
      <c r="L134" s="37">
        <v>267.94930532228557</v>
      </c>
      <c r="M134" s="37">
        <v>326.8713575626561</v>
      </c>
      <c r="N134" s="37">
        <v>326.8713575626561</v>
      </c>
      <c r="O134" s="37">
        <v>427.54773569195424</v>
      </c>
      <c r="P134" s="37">
        <v>510.4919964161933</v>
      </c>
      <c r="Q134" s="37">
        <v>510.4919964161933</v>
      </c>
      <c r="R134" s="37">
        <v>510.4919964161933</v>
      </c>
      <c r="S134" s="37">
        <v>1580.9937129009504</v>
      </c>
      <c r="T134" s="37">
        <v>2082.6286486163135</v>
      </c>
      <c r="U134" s="37">
        <v>3186.011599217642</v>
      </c>
      <c r="V134" s="37">
        <v>4657.427387184679</v>
      </c>
      <c r="W134" s="37">
        <v>4989.141251670957</v>
      </c>
      <c r="X134" s="37">
        <v>5019.839269364271</v>
      </c>
      <c r="Y134" s="37">
        <v>5049.2039874094235</v>
      </c>
      <c r="Z134" s="37">
        <v>5049.2039874094235</v>
      </c>
      <c r="AA134" s="37">
        <v>5049.2039874094235</v>
      </c>
      <c r="AB134" s="37">
        <v>5050.4021628807395</v>
      </c>
      <c r="AC134" s="37">
        <v>5352.318948435797</v>
      </c>
      <c r="AD134" s="37">
        <v>5414.598728449058</v>
      </c>
      <c r="AE134" s="37">
        <v>5552.948406262702</v>
      </c>
      <c r="AF134" s="37">
        <v>5571.947207493525</v>
      </c>
      <c r="AG134" s="37">
        <f t="shared" si="4"/>
        <v>0.342138983488411</v>
      </c>
      <c r="AH134" s="37">
        <f t="shared" si="5"/>
        <v>167.54396234755984</v>
      </c>
    </row>
    <row r="135" spans="1:34" ht="13.5">
      <c r="A135" s="1" t="s">
        <v>92</v>
      </c>
      <c r="B135" s="37">
        <v>0.36064887378922056</v>
      </c>
      <c r="C135" s="37">
        <v>100</v>
      </c>
      <c r="D135" s="37">
        <v>100.00000000000001</v>
      </c>
      <c r="E135" s="37">
        <v>100.00000000000001</v>
      </c>
      <c r="F135" s="37">
        <v>111.66000000000003</v>
      </c>
      <c r="G135" s="37">
        <v>126.17579999999998</v>
      </c>
      <c r="H135" s="37">
        <v>346.98344999999995</v>
      </c>
      <c r="I135" s="37">
        <v>421.75838347499996</v>
      </c>
      <c r="J135" s="37">
        <v>1003.7849526705002</v>
      </c>
      <c r="K135" s="37">
        <v>1003.7849526705002</v>
      </c>
      <c r="L135" s="37">
        <v>1713.4609142085435</v>
      </c>
      <c r="M135" s="37">
        <v>1917.7054551822018</v>
      </c>
      <c r="N135" s="37">
        <v>1917.7054551822018</v>
      </c>
      <c r="O135" s="37">
        <v>2002.0844952102188</v>
      </c>
      <c r="P135" s="37">
        <v>2002.0844952102188</v>
      </c>
      <c r="Q135" s="37">
        <v>2002.0844952102188</v>
      </c>
      <c r="R135" s="37">
        <v>2002.0844952102188</v>
      </c>
      <c r="S135" s="37">
        <v>2638.747364687068</v>
      </c>
      <c r="T135" s="37">
        <v>3295.427675892382</v>
      </c>
      <c r="U135" s="37">
        <v>3581.994615457019</v>
      </c>
      <c r="V135" s="37">
        <v>3581.994615457019</v>
      </c>
      <c r="W135" s="37">
        <v>3581.994615457019</v>
      </c>
      <c r="X135" s="37">
        <v>3581.994615457019</v>
      </c>
      <c r="Y135" s="37">
        <v>3581.994615457019</v>
      </c>
      <c r="Z135" s="37">
        <v>3581.994615457019</v>
      </c>
      <c r="AA135" s="37">
        <v>5124.793640411243</v>
      </c>
      <c r="AB135" s="37">
        <v>6662.193791127945</v>
      </c>
      <c r="AC135" s="37">
        <v>7238.129863165202</v>
      </c>
      <c r="AD135" s="37">
        <v>7245.777127354095</v>
      </c>
      <c r="AE135" s="37">
        <v>7678.973080987966</v>
      </c>
      <c r="AF135" s="37">
        <v>7802.202984539743</v>
      </c>
      <c r="AG135" s="37">
        <f t="shared" si="4"/>
        <v>1.60477061518651</v>
      </c>
      <c r="AH135" s="37">
        <f t="shared" si="5"/>
        <v>136.75843477362778</v>
      </c>
    </row>
    <row r="136" spans="1:34" s="36" customFormat="1" ht="13.5">
      <c r="A136" s="3" t="s">
        <v>93</v>
      </c>
      <c r="B136" s="35">
        <v>1.0866547647260352</v>
      </c>
      <c r="C136" s="35">
        <v>100</v>
      </c>
      <c r="D136" s="35">
        <v>100.00000000000001</v>
      </c>
      <c r="E136" s="35">
        <v>100.00000000000001</v>
      </c>
      <c r="F136" s="35">
        <v>100.00000000000001</v>
      </c>
      <c r="G136" s="35">
        <v>100.00000000000001</v>
      </c>
      <c r="H136" s="35">
        <v>100.00000000000001</v>
      </c>
      <c r="I136" s="35">
        <v>100.00000000000001</v>
      </c>
      <c r="J136" s="35">
        <v>100.00000000000001</v>
      </c>
      <c r="K136" s="35">
        <v>100.00000000000001</v>
      </c>
      <c r="L136" s="35">
        <v>100.00000000000001</v>
      </c>
      <c r="M136" s="35">
        <v>391.5736187257377</v>
      </c>
      <c r="N136" s="35">
        <v>396.9969594090021</v>
      </c>
      <c r="O136" s="35">
        <v>411.85882522279667</v>
      </c>
      <c r="P136" s="35">
        <v>504.68583322295876</v>
      </c>
      <c r="Q136" s="35">
        <v>524.7541251498812</v>
      </c>
      <c r="R136" s="35">
        <v>527.7192680933787</v>
      </c>
      <c r="S136" s="35">
        <v>540.1939342477258</v>
      </c>
      <c r="T136" s="35">
        <v>540.193934247727</v>
      </c>
      <c r="U136" s="35">
        <v>540.2462043683506</v>
      </c>
      <c r="V136" s="35">
        <v>1077.642176474686</v>
      </c>
      <c r="W136" s="35">
        <v>1240.2028967412489</v>
      </c>
      <c r="X136" s="35">
        <v>1360.7410994456486</v>
      </c>
      <c r="Y136" s="35">
        <v>1333.8120010480168</v>
      </c>
      <c r="Z136" s="35">
        <v>1333.8120010480168</v>
      </c>
      <c r="AA136" s="35">
        <v>1573.4978869022327</v>
      </c>
      <c r="AB136" s="35">
        <v>1578.5209438218642</v>
      </c>
      <c r="AC136" s="35">
        <v>1568.7031507516751</v>
      </c>
      <c r="AD136" s="35">
        <v>1568.7031507516751</v>
      </c>
      <c r="AE136" s="35">
        <v>1579.1099730328365</v>
      </c>
      <c r="AF136" s="35">
        <v>1580.481966204669</v>
      </c>
      <c r="AG136" s="35">
        <f t="shared" si="4"/>
        <v>0.08688395331945742</v>
      </c>
      <c r="AH136" s="35">
        <f t="shared" si="5"/>
        <v>192.57677030484342</v>
      </c>
    </row>
    <row r="137" spans="1:34" ht="13.5" customHeight="1">
      <c r="A137" s="1" t="s">
        <v>93</v>
      </c>
      <c r="B137" s="37">
        <v>1.0866547647260352</v>
      </c>
      <c r="C137" s="37">
        <v>100</v>
      </c>
      <c r="D137" s="37">
        <v>100.00000000000001</v>
      </c>
      <c r="E137" s="37">
        <v>100.00000000000001</v>
      </c>
      <c r="F137" s="37">
        <v>100.00000000000001</v>
      </c>
      <c r="G137" s="37">
        <v>100.00000000000001</v>
      </c>
      <c r="H137" s="37">
        <v>100.00000000000001</v>
      </c>
      <c r="I137" s="37">
        <v>100.00000000000001</v>
      </c>
      <c r="J137" s="37">
        <v>100.00000000000001</v>
      </c>
      <c r="K137" s="37">
        <v>100.00000000000001</v>
      </c>
      <c r="L137" s="37">
        <v>100.00000000000001</v>
      </c>
      <c r="M137" s="37">
        <v>391.5736187257377</v>
      </c>
      <c r="N137" s="37">
        <v>396.9969594090021</v>
      </c>
      <c r="O137" s="37">
        <v>411.85882522279667</v>
      </c>
      <c r="P137" s="37">
        <v>504.68583322295876</v>
      </c>
      <c r="Q137" s="37">
        <v>524.7541251498812</v>
      </c>
      <c r="R137" s="37">
        <v>527.7192680933787</v>
      </c>
      <c r="S137" s="37">
        <v>540.1939342477258</v>
      </c>
      <c r="T137" s="37">
        <v>540.193934247727</v>
      </c>
      <c r="U137" s="37">
        <v>540.2462043683506</v>
      </c>
      <c r="V137" s="37">
        <v>1077.642176474686</v>
      </c>
      <c r="W137" s="37">
        <v>1240.2028967412489</v>
      </c>
      <c r="X137" s="37">
        <v>1360.7410994456486</v>
      </c>
      <c r="Y137" s="37">
        <v>1333.8120010480168</v>
      </c>
      <c r="Z137" s="37">
        <v>1333.8120010480168</v>
      </c>
      <c r="AA137" s="37">
        <v>1573.4978869022327</v>
      </c>
      <c r="AB137" s="37">
        <v>1578.5209438218642</v>
      </c>
      <c r="AC137" s="37">
        <v>1568.7031507516751</v>
      </c>
      <c r="AD137" s="37">
        <v>1568.7031507516751</v>
      </c>
      <c r="AE137" s="37">
        <v>1579.1099730328365</v>
      </c>
      <c r="AF137" s="37">
        <v>1580.481966204669</v>
      </c>
      <c r="AG137" s="37">
        <f t="shared" si="4"/>
        <v>0.08688395331945742</v>
      </c>
      <c r="AH137" s="37">
        <f t="shared" si="5"/>
        <v>192.57677030484342</v>
      </c>
    </row>
    <row r="138" spans="1:34" s="36" customFormat="1" ht="13.5">
      <c r="A138" s="3" t="s">
        <v>94</v>
      </c>
      <c r="B138" s="35">
        <v>1.5106122238262674</v>
      </c>
      <c r="C138" s="35">
        <v>100</v>
      </c>
      <c r="D138" s="35">
        <v>105.6234568961956</v>
      </c>
      <c r="E138" s="35">
        <v>119.117090620286</v>
      </c>
      <c r="F138" s="35">
        <v>135.8766039292952</v>
      </c>
      <c r="G138" s="35">
        <v>174.57116336200266</v>
      </c>
      <c r="H138" s="35">
        <v>305.99218574946264</v>
      </c>
      <c r="I138" s="35">
        <v>401.2605835165028</v>
      </c>
      <c r="J138" s="35">
        <v>610.925643685108</v>
      </c>
      <c r="K138" s="35">
        <v>799.0102996965497</v>
      </c>
      <c r="L138" s="35">
        <v>974.4636332141137</v>
      </c>
      <c r="M138" s="35">
        <v>1063.2262679556932</v>
      </c>
      <c r="N138" s="35">
        <v>1085.0448022506366</v>
      </c>
      <c r="O138" s="35">
        <v>1927.6665394048273</v>
      </c>
      <c r="P138" s="35">
        <v>2489.46781105644</v>
      </c>
      <c r="Q138" s="35">
        <v>2853.9776058302114</v>
      </c>
      <c r="R138" s="35">
        <v>3753.954718919074</v>
      </c>
      <c r="S138" s="35">
        <v>4529.019870385333</v>
      </c>
      <c r="T138" s="35">
        <v>5823.714607425004</v>
      </c>
      <c r="U138" s="35">
        <v>6349.154876324658</v>
      </c>
      <c r="V138" s="35">
        <v>6352.439349101075</v>
      </c>
      <c r="W138" s="35">
        <v>6645.7955867799255</v>
      </c>
      <c r="X138" s="35">
        <v>6799.917596739785</v>
      </c>
      <c r="Y138" s="35">
        <v>7228.960997087991</v>
      </c>
      <c r="Z138" s="35">
        <v>7817.208666320998</v>
      </c>
      <c r="AA138" s="35">
        <v>8047.541486264709</v>
      </c>
      <c r="AB138" s="35">
        <v>8154.456968923521</v>
      </c>
      <c r="AC138" s="35">
        <v>8202.010500232458</v>
      </c>
      <c r="AD138" s="35">
        <v>8459.683949729926</v>
      </c>
      <c r="AE138" s="35">
        <v>8848.692837058552</v>
      </c>
      <c r="AF138" s="35">
        <v>9250.05043632021</v>
      </c>
      <c r="AG138" s="35">
        <f t="shared" si="4"/>
        <v>4.535784060451988</v>
      </c>
      <c r="AH138" s="35">
        <f t="shared" si="5"/>
        <v>58.83419878657455</v>
      </c>
    </row>
    <row r="139" spans="1:34" ht="13.5">
      <c r="A139" s="1" t="s">
        <v>94</v>
      </c>
      <c r="B139" s="37">
        <v>1.5106122238262674</v>
      </c>
      <c r="C139" s="37">
        <v>100</v>
      </c>
      <c r="D139" s="37">
        <v>105.6234568961956</v>
      </c>
      <c r="E139" s="37">
        <v>119.117090620286</v>
      </c>
      <c r="F139" s="37">
        <v>135.8766039292952</v>
      </c>
      <c r="G139" s="37">
        <v>174.57116336200266</v>
      </c>
      <c r="H139" s="37">
        <v>305.99218574946264</v>
      </c>
      <c r="I139" s="37">
        <v>401.2605835165028</v>
      </c>
      <c r="J139" s="37">
        <v>610.925643685108</v>
      </c>
      <c r="K139" s="37">
        <v>799.0102996965497</v>
      </c>
      <c r="L139" s="37">
        <v>974.4636332141137</v>
      </c>
      <c r="M139" s="37">
        <v>1063.2262679556932</v>
      </c>
      <c r="N139" s="37">
        <v>1085.0448022506366</v>
      </c>
      <c r="O139" s="37">
        <v>1927.6665394048273</v>
      </c>
      <c r="P139" s="37">
        <v>2489.46781105644</v>
      </c>
      <c r="Q139" s="37">
        <v>2853.9776058302114</v>
      </c>
      <c r="R139" s="37">
        <v>3753.954718919074</v>
      </c>
      <c r="S139" s="37">
        <v>4529.019870385333</v>
      </c>
      <c r="T139" s="37">
        <v>5823.714607425004</v>
      </c>
      <c r="U139" s="37">
        <v>6349.154876324658</v>
      </c>
      <c r="V139" s="37">
        <v>6352.439349101075</v>
      </c>
      <c r="W139" s="37">
        <v>6645.7955867799255</v>
      </c>
      <c r="X139" s="37">
        <v>6799.917596739785</v>
      </c>
      <c r="Y139" s="37">
        <v>7228.960997087991</v>
      </c>
      <c r="Z139" s="37">
        <v>7817.208666320998</v>
      </c>
      <c r="AA139" s="37">
        <v>8047.541486264709</v>
      </c>
      <c r="AB139" s="37">
        <v>8154.456968923521</v>
      </c>
      <c r="AC139" s="37">
        <v>8202.010500232458</v>
      </c>
      <c r="AD139" s="37">
        <v>8459.683949729926</v>
      </c>
      <c r="AE139" s="37">
        <v>8848.692837058552</v>
      </c>
      <c r="AF139" s="37">
        <v>9250.05043632021</v>
      </c>
      <c r="AG139" s="37">
        <f t="shared" si="4"/>
        <v>4.535784060451988</v>
      </c>
      <c r="AH139" s="37">
        <f t="shared" si="5"/>
        <v>58.83419878657455</v>
      </c>
    </row>
    <row r="140" spans="1:34" ht="13.5" customHeight="1">
      <c r="A140" s="3" t="s">
        <v>108</v>
      </c>
      <c r="B140" s="35">
        <v>99.99999999999997</v>
      </c>
      <c r="C140" s="35">
        <v>100</v>
      </c>
      <c r="D140" s="35">
        <v>104.38064097452677</v>
      </c>
      <c r="E140" s="35">
        <v>110.1427222261563</v>
      </c>
      <c r="F140" s="35">
        <v>123.95146001206187</v>
      </c>
      <c r="G140" s="35">
        <v>172.61249875640786</v>
      </c>
      <c r="H140" s="35">
        <v>208.92382458397236</v>
      </c>
      <c r="I140" s="35">
        <v>246.6792260822604</v>
      </c>
      <c r="J140" s="37">
        <v>290.3917728046379</v>
      </c>
      <c r="K140" s="35">
        <v>402.91724184842434</v>
      </c>
      <c r="L140" s="35">
        <v>473.27635607733566</v>
      </c>
      <c r="M140" s="35">
        <v>551.6251134509282</v>
      </c>
      <c r="N140" s="35">
        <v>563.8992990881214</v>
      </c>
      <c r="O140" s="35">
        <v>640.1628859854198</v>
      </c>
      <c r="P140" s="35">
        <v>810.4019921753983</v>
      </c>
      <c r="Q140" s="35">
        <v>953.3647103381995</v>
      </c>
      <c r="R140" s="35">
        <v>1097.6515101868936</v>
      </c>
      <c r="S140" s="35">
        <v>1445.2113994981155</v>
      </c>
      <c r="T140" s="35">
        <v>1958.7164585565165</v>
      </c>
      <c r="U140" s="35">
        <v>2123.9679713530845</v>
      </c>
      <c r="V140" s="35">
        <v>2205.2436432334002</v>
      </c>
      <c r="W140" s="35">
        <v>2301.666922042851</v>
      </c>
      <c r="X140" s="35">
        <v>2374.238322898153</v>
      </c>
      <c r="Y140" s="35">
        <v>2474.510616652682</v>
      </c>
      <c r="Z140" s="35">
        <v>2608.790107864302</v>
      </c>
      <c r="AA140" s="35">
        <v>2698.888020590956</v>
      </c>
      <c r="AB140" s="35">
        <v>2759.832421634726</v>
      </c>
      <c r="AC140" s="35">
        <v>2803.5720389141097</v>
      </c>
      <c r="AD140" s="35">
        <v>2874.84748509922</v>
      </c>
      <c r="AE140" s="35">
        <v>2986.442841538458</v>
      </c>
      <c r="AF140" s="35">
        <v>3062.934714195257</v>
      </c>
      <c r="AG140" s="35">
        <f t="shared" si="4"/>
        <v>2.561303755520555</v>
      </c>
      <c r="AH140" s="35">
        <f t="shared" si="5"/>
        <v>56.37458401980746</v>
      </c>
    </row>
    <row r="141" spans="1:34" ht="13.5">
      <c r="A141" s="29" t="s">
        <v>109</v>
      </c>
      <c r="B141" s="35">
        <v>31.304130770747996</v>
      </c>
      <c r="C141" s="35">
        <v>100</v>
      </c>
      <c r="D141" s="35">
        <f>D4</f>
        <v>105.0960537909854</v>
      </c>
      <c r="E141" s="35">
        <v>113.34140532315563</v>
      </c>
      <c r="F141" s="35">
        <v>133.32331685465255</v>
      </c>
      <c r="G141" s="35">
        <v>206.7496324888407</v>
      </c>
      <c r="H141" s="35">
        <f aca="true" t="shared" si="6" ref="H141:M141">H4</f>
        <v>247.88965077981894</v>
      </c>
      <c r="I141" s="35">
        <f t="shared" si="6"/>
        <v>293.872619254515</v>
      </c>
      <c r="J141" s="35">
        <f t="shared" si="6"/>
        <v>351.32166114117393</v>
      </c>
      <c r="K141" s="35">
        <f t="shared" si="6"/>
        <v>521.179009831171</v>
      </c>
      <c r="L141" s="35">
        <f t="shared" si="6"/>
        <v>639.1358933778183</v>
      </c>
      <c r="M141" s="35">
        <f t="shared" si="6"/>
        <v>739.8079952893211</v>
      </c>
      <c r="N141" s="35">
        <f aca="true" t="shared" si="7" ref="N141:S141">N4</f>
        <v>758.6520461690254</v>
      </c>
      <c r="O141" s="35">
        <f t="shared" si="7"/>
        <v>810.2901805702152</v>
      </c>
      <c r="P141" s="35">
        <f t="shared" si="7"/>
        <v>953.5948127992463</v>
      </c>
      <c r="Q141" s="35">
        <f t="shared" si="7"/>
        <v>1224.126609581358</v>
      </c>
      <c r="R141" s="35">
        <f t="shared" si="7"/>
        <v>1404.3423357047036</v>
      </c>
      <c r="S141" s="35">
        <f t="shared" si="7"/>
        <v>1934.2597542436718</v>
      </c>
      <c r="T141" s="35">
        <f aca="true" t="shared" si="8" ref="T141:Z141">T4</f>
        <v>2669.102419936721</v>
      </c>
      <c r="U141" s="35">
        <f t="shared" si="8"/>
        <v>2837.279379795826</v>
      </c>
      <c r="V141" s="35">
        <f t="shared" si="8"/>
        <v>2896.3009318587906</v>
      </c>
      <c r="W141" s="35">
        <f t="shared" si="8"/>
        <v>2983.2212686943008</v>
      </c>
      <c r="X141" s="35">
        <f t="shared" si="8"/>
        <v>3099.9222716754753</v>
      </c>
      <c r="Y141" s="35">
        <f t="shared" si="8"/>
        <v>3302.510828467297</v>
      </c>
      <c r="Z141" s="35">
        <f t="shared" si="8"/>
        <v>3561.35309910761</v>
      </c>
      <c r="AA141" s="35">
        <f aca="true" t="shared" si="9" ref="AA141:AF141">AA4</f>
        <v>3718.889503594638</v>
      </c>
      <c r="AB141" s="35">
        <f t="shared" si="9"/>
        <v>3812.5203393357438</v>
      </c>
      <c r="AC141" s="35">
        <f t="shared" si="9"/>
        <v>3875.55452094407</v>
      </c>
      <c r="AD141" s="35">
        <f t="shared" si="9"/>
        <v>3912.56347346534</v>
      </c>
      <c r="AE141" s="35">
        <f t="shared" si="9"/>
        <v>4038.044580956687</v>
      </c>
      <c r="AF141" s="35">
        <f t="shared" si="9"/>
        <v>4139.438960794464</v>
      </c>
      <c r="AG141" s="35">
        <f t="shared" si="4"/>
        <v>2.510977226847629</v>
      </c>
      <c r="AH141" s="35">
        <f t="shared" si="5"/>
        <v>55.08730312764098</v>
      </c>
    </row>
    <row r="142" spans="1:34" ht="13.5">
      <c r="A142" s="29" t="s">
        <v>127</v>
      </c>
      <c r="B142" s="35">
        <f>B140-B141</f>
        <v>68.69586922925197</v>
      </c>
      <c r="C142" s="35">
        <v>100</v>
      </c>
      <c r="D142" s="35">
        <f>(D140*$B$140-D141*$B$141)/$B$142</f>
        <v>104.05463336136519</v>
      </c>
      <c r="E142" s="35">
        <v>108.68510919809361</v>
      </c>
      <c r="F142" s="35">
        <v>119.68078354407619</v>
      </c>
      <c r="G142" s="35">
        <v>157.056493562961</v>
      </c>
      <c r="H142" s="35">
        <f aca="true" t="shared" si="10" ref="H142:M142">(H140*$B$140-H141*$B$141)/$B$142</f>
        <v>191.16742478132443</v>
      </c>
      <c r="I142" s="35">
        <f t="shared" si="10"/>
        <v>225.17359309508078</v>
      </c>
      <c r="J142" s="35">
        <f t="shared" si="10"/>
        <v>262.6265343160068</v>
      </c>
      <c r="K142" s="35">
        <f t="shared" si="10"/>
        <v>349.02634721897925</v>
      </c>
      <c r="L142" s="35">
        <f t="shared" si="10"/>
        <v>397.69555764674857</v>
      </c>
      <c r="M142" s="35">
        <f t="shared" si="10"/>
        <v>465.87175436282735</v>
      </c>
      <c r="N142" s="35">
        <f aca="true" t="shared" si="11" ref="N142:S142">(N140*$B$140-N141*$B$141)/$B$142</f>
        <v>475.1521075759571</v>
      </c>
      <c r="O142" s="35">
        <f t="shared" si="11"/>
        <v>562.6373063965932</v>
      </c>
      <c r="P142" s="35">
        <f t="shared" si="11"/>
        <v>745.1502262026569</v>
      </c>
      <c r="Q142" s="35">
        <f t="shared" si="11"/>
        <v>829.9807864321214</v>
      </c>
      <c r="R142" s="35">
        <f t="shared" si="11"/>
        <v>957.8950762715043</v>
      </c>
      <c r="S142" s="35">
        <f t="shared" si="11"/>
        <v>1222.356170763997</v>
      </c>
      <c r="T142" s="35">
        <f aca="true" t="shared" si="12" ref="T142:Z142">(T140*$B$140-T141*$B$141)/$B$142</f>
        <v>1634.9995410438096</v>
      </c>
      <c r="U142" s="35">
        <f t="shared" si="12"/>
        <v>1798.9179521788653</v>
      </c>
      <c r="V142" s="35">
        <f t="shared" si="12"/>
        <v>1890.3346395928138</v>
      </c>
      <c r="W142" s="35">
        <f t="shared" si="12"/>
        <v>1991.0883292638896</v>
      </c>
      <c r="X142" s="35">
        <f t="shared" si="12"/>
        <v>2043.5502409852918</v>
      </c>
      <c r="Y142" s="35">
        <f t="shared" si="12"/>
        <v>2097.1978728201234</v>
      </c>
      <c r="Z142" s="35">
        <f t="shared" si="12"/>
        <v>2174.7151513957724</v>
      </c>
      <c r="AA142" s="35">
        <f aca="true" t="shared" si="13" ref="AA142:AF142">(AA140*$B$140-AA141*$B$141)/$B$142</f>
        <v>2234.0819097060876</v>
      </c>
      <c r="AB142" s="35">
        <f t="shared" si="13"/>
        <v>2280.1313769252306</v>
      </c>
      <c r="AC142" s="35">
        <f t="shared" si="13"/>
        <v>2315.0786232557566</v>
      </c>
      <c r="AD142" s="35">
        <f t="shared" si="13"/>
        <v>2401.969022868825</v>
      </c>
      <c r="AE142" s="35">
        <f t="shared" si="13"/>
        <v>2507.2367591518255</v>
      </c>
      <c r="AF142" s="35">
        <f t="shared" si="13"/>
        <v>2572.3807683918108</v>
      </c>
      <c r="AG142" s="35">
        <f t="shared" si="4"/>
        <v>2.598239236968709</v>
      </c>
      <c r="AH142" s="35">
        <f t="shared" si="5"/>
        <v>57.33220125245796</v>
      </c>
    </row>
    <row r="143" spans="1:34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72"/>
      <c r="AH143" s="72"/>
    </row>
    <row r="144" spans="9:34" ht="13.5">
      <c r="I144" s="70"/>
      <c r="J144" s="70"/>
      <c r="K144" s="70"/>
      <c r="L144" s="70"/>
      <c r="M144" s="70"/>
      <c r="N144" s="70"/>
      <c r="AG144" s="74"/>
      <c r="AH144" s="72"/>
    </row>
    <row r="145" spans="2:34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75"/>
      <c r="AH145" s="73"/>
    </row>
    <row r="146" spans="2:34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76"/>
      <c r="AH146" s="73"/>
    </row>
    <row r="147" spans="2:34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73"/>
      <c r="AH147" s="73"/>
    </row>
    <row r="148" spans="2:34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73"/>
      <c r="AH148" s="73"/>
    </row>
    <row r="149" spans="2:34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73"/>
      <c r="AH149" s="73"/>
    </row>
    <row r="150" spans="2:34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73"/>
      <c r="AH150" s="73"/>
    </row>
    <row r="151" spans="2:34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73"/>
      <c r="AH151" s="73"/>
    </row>
    <row r="152" spans="2:34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73"/>
      <c r="AH152" s="73"/>
    </row>
    <row r="153" spans="2:34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72"/>
      <c r="AH153" s="72"/>
    </row>
    <row r="154" spans="2:34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73"/>
      <c r="AH154" s="73"/>
    </row>
    <row r="155" spans="2:34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73"/>
      <c r="AH155" s="73"/>
    </row>
    <row r="156" spans="2:34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72"/>
      <c r="AH156" s="72"/>
    </row>
    <row r="157" spans="2:34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72"/>
      <c r="AH157" s="72"/>
    </row>
    <row r="158" spans="2:34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73"/>
      <c r="AH158" s="73"/>
    </row>
    <row r="159" spans="2:34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73"/>
      <c r="AH159" s="73"/>
    </row>
    <row r="160" spans="2:34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73"/>
      <c r="AH160" s="73"/>
    </row>
    <row r="161" spans="2:34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72"/>
      <c r="AH161" s="72"/>
    </row>
    <row r="162" spans="2:34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73"/>
      <c r="AH162" s="73"/>
    </row>
    <row r="163" spans="2:34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72"/>
      <c r="AH163" s="72"/>
    </row>
    <row r="164" spans="2:34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72"/>
      <c r="AH164" s="72"/>
    </row>
    <row r="165" spans="2:34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73"/>
      <c r="AH165" s="73"/>
    </row>
    <row r="166" spans="2:34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73"/>
      <c r="AH166" s="73"/>
    </row>
    <row r="167" spans="2:34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73"/>
      <c r="AH167" s="73"/>
    </row>
    <row r="168" spans="2:34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73"/>
      <c r="AH168" s="73"/>
    </row>
    <row r="169" spans="2:34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73"/>
      <c r="AH169" s="73"/>
    </row>
    <row r="170" spans="2:34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72"/>
      <c r="AH170" s="72"/>
    </row>
    <row r="171" spans="2:34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73"/>
      <c r="AH171" s="73"/>
    </row>
    <row r="172" spans="2:34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73"/>
      <c r="AH172" s="73"/>
    </row>
    <row r="173" spans="2:34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72"/>
      <c r="AH173" s="72"/>
    </row>
    <row r="174" spans="2:34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72"/>
      <c r="AH174" s="72"/>
    </row>
    <row r="175" spans="2:34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73"/>
      <c r="AH175" s="73"/>
    </row>
    <row r="176" spans="2:34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72"/>
      <c r="AH176" s="72"/>
    </row>
    <row r="177" spans="2:34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73"/>
      <c r="AH177" s="73"/>
    </row>
    <row r="178" spans="2:34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72"/>
      <c r="AH178" s="72"/>
    </row>
    <row r="179" spans="2:34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73"/>
      <c r="AH179" s="73"/>
    </row>
    <row r="180" spans="2:32" ht="12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</row>
    <row r="181" spans="2:32" ht="12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</row>
  </sheetData>
  <sheetProtection/>
  <mergeCells count="3">
    <mergeCell ref="B2:B3"/>
    <mergeCell ref="AG2:AG3"/>
    <mergeCell ref="AH2:AH3"/>
  </mergeCells>
  <printOptions/>
  <pageMargins left="0.7" right="0.7" top="0.75" bottom="0.75" header="0.3" footer="0.3"/>
  <pageSetup firstPageNumber="5" useFirstPageNumber="1" horizontalDpi="600" verticalDpi="600" orientation="landscape" paperSize="9" scale="75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D182"/>
  <sheetViews>
    <sheetView zoomScalePageLayoutView="0" workbookViewId="0" topLeftCell="A1">
      <selection activeCell="DL24" sqref="DL24"/>
    </sheetView>
  </sheetViews>
  <sheetFormatPr defaultColWidth="9.140625" defaultRowHeight="15"/>
  <cols>
    <col min="1" max="1" width="38.8515625" style="38" customWidth="1"/>
    <col min="2" max="2" width="7.421875" style="50" customWidth="1"/>
    <col min="3" max="38" width="7.421875" style="50" hidden="1" customWidth="1"/>
    <col min="39" max="39" width="7.8515625" style="50" hidden="1" customWidth="1"/>
    <col min="40" max="40" width="7.57421875" style="50" hidden="1" customWidth="1"/>
    <col min="41" max="49" width="7.421875" style="50" hidden="1" customWidth="1"/>
    <col min="50" max="83" width="6.57421875" style="50" hidden="1" customWidth="1"/>
    <col min="84" max="84" width="6.140625" style="50" hidden="1" customWidth="1"/>
    <col min="85" max="110" width="6.28125" style="50" hidden="1" customWidth="1"/>
    <col min="111" max="126" width="6.28125" style="50" customWidth="1"/>
    <col min="127" max="128" width="13.28125" style="65" customWidth="1"/>
    <col min="129" max="129" width="4.140625" style="38" customWidth="1"/>
    <col min="130" max="16384" width="9.140625" style="38" customWidth="1"/>
  </cols>
  <sheetData>
    <row r="1" spans="1:128" s="31" customFormat="1" ht="12">
      <c r="A1" s="30" t="s">
        <v>116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64"/>
      <c r="DX1" s="64"/>
    </row>
    <row r="2" spans="2:128" s="31" customFormat="1" ht="12.75" customHeight="1">
      <c r="B2" s="82" t="s">
        <v>126</v>
      </c>
      <c r="C2" s="33" t="s">
        <v>128</v>
      </c>
      <c r="D2" s="33" t="s">
        <v>128</v>
      </c>
      <c r="E2" s="33" t="s">
        <v>128</v>
      </c>
      <c r="F2" s="33" t="s">
        <v>128</v>
      </c>
      <c r="G2" s="33" t="s">
        <v>128</v>
      </c>
      <c r="H2" s="33" t="s">
        <v>128</v>
      </c>
      <c r="I2" s="33" t="s">
        <v>128</v>
      </c>
      <c r="J2" s="33" t="s">
        <v>128</v>
      </c>
      <c r="K2" s="33" t="s">
        <v>128</v>
      </c>
      <c r="L2" s="33" t="s">
        <v>128</v>
      </c>
      <c r="M2" s="33" t="s">
        <v>128</v>
      </c>
      <c r="N2" s="33" t="s">
        <v>128</v>
      </c>
      <c r="O2" s="33" t="s">
        <v>128</v>
      </c>
      <c r="P2" s="33" t="s">
        <v>128</v>
      </c>
      <c r="Q2" s="33" t="s">
        <v>128</v>
      </c>
      <c r="R2" s="33" t="s">
        <v>128</v>
      </c>
      <c r="S2" s="33" t="s">
        <v>128</v>
      </c>
      <c r="T2" s="33" t="s">
        <v>128</v>
      </c>
      <c r="U2" s="33" t="s">
        <v>128</v>
      </c>
      <c r="V2" s="33" t="s">
        <v>128</v>
      </c>
      <c r="W2" s="33" t="s">
        <v>128</v>
      </c>
      <c r="X2" s="33" t="s">
        <v>128</v>
      </c>
      <c r="Y2" s="33" t="s">
        <v>128</v>
      </c>
      <c r="Z2" s="33" t="s">
        <v>128</v>
      </c>
      <c r="AA2" s="33" t="s">
        <v>128</v>
      </c>
      <c r="AB2" s="33" t="s">
        <v>128</v>
      </c>
      <c r="AC2" s="33" t="s">
        <v>128</v>
      </c>
      <c r="AD2" s="33" t="s">
        <v>128</v>
      </c>
      <c r="AE2" s="33" t="s">
        <v>128</v>
      </c>
      <c r="AF2" s="33" t="s">
        <v>128</v>
      </c>
      <c r="AG2" s="33" t="s">
        <v>128</v>
      </c>
      <c r="AH2" s="33" t="s">
        <v>128</v>
      </c>
      <c r="AI2" s="33" t="s">
        <v>128</v>
      </c>
      <c r="AJ2" s="33" t="s">
        <v>128</v>
      </c>
      <c r="AK2" s="33" t="s">
        <v>128</v>
      </c>
      <c r="AL2" s="33" t="s">
        <v>128</v>
      </c>
      <c r="AM2" s="33" t="s">
        <v>128</v>
      </c>
      <c r="AN2" s="33" t="s">
        <v>128</v>
      </c>
      <c r="AO2" s="33" t="s">
        <v>128</v>
      </c>
      <c r="AP2" s="33" t="s">
        <v>128</v>
      </c>
      <c r="AQ2" s="33" t="s">
        <v>128</v>
      </c>
      <c r="AR2" s="33" t="s">
        <v>128</v>
      </c>
      <c r="AS2" s="33" t="s">
        <v>128</v>
      </c>
      <c r="AT2" s="33" t="s">
        <v>128</v>
      </c>
      <c r="AU2" s="33" t="s">
        <v>128</v>
      </c>
      <c r="AV2" s="33" t="s">
        <v>128</v>
      </c>
      <c r="AW2" s="33" t="s">
        <v>128</v>
      </c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83" t="s">
        <v>172</v>
      </c>
      <c r="DX2" s="83" t="s">
        <v>173</v>
      </c>
    </row>
    <row r="3" spans="2:128" s="31" customFormat="1" ht="22.5" customHeight="1">
      <c r="B3" s="82"/>
      <c r="C3" s="34">
        <v>39814</v>
      </c>
      <c r="D3" s="34">
        <v>39845</v>
      </c>
      <c r="E3" s="34">
        <v>39873</v>
      </c>
      <c r="F3" s="34">
        <v>39904</v>
      </c>
      <c r="G3" s="34">
        <v>39934</v>
      </c>
      <c r="H3" s="34">
        <v>39965</v>
      </c>
      <c r="I3" s="34">
        <v>39995</v>
      </c>
      <c r="J3" s="34">
        <v>40026</v>
      </c>
      <c r="K3" s="34">
        <v>40057</v>
      </c>
      <c r="L3" s="34">
        <v>40087</v>
      </c>
      <c r="M3" s="34">
        <v>40118</v>
      </c>
      <c r="N3" s="34">
        <v>40148</v>
      </c>
      <c r="O3" s="34">
        <v>40179</v>
      </c>
      <c r="P3" s="34">
        <v>40210</v>
      </c>
      <c r="Q3" s="34">
        <v>40238</v>
      </c>
      <c r="R3" s="34">
        <v>40269</v>
      </c>
      <c r="S3" s="34">
        <v>40299</v>
      </c>
      <c r="T3" s="34">
        <v>40330</v>
      </c>
      <c r="U3" s="34">
        <v>40360</v>
      </c>
      <c r="V3" s="34">
        <v>40391</v>
      </c>
      <c r="W3" s="34">
        <v>40422</v>
      </c>
      <c r="X3" s="34">
        <v>40452</v>
      </c>
      <c r="Y3" s="34">
        <v>40483</v>
      </c>
      <c r="Z3" s="34">
        <v>40513</v>
      </c>
      <c r="AA3" s="34">
        <v>40544</v>
      </c>
      <c r="AB3" s="34">
        <v>40575</v>
      </c>
      <c r="AC3" s="34">
        <v>40603</v>
      </c>
      <c r="AD3" s="34">
        <v>40634</v>
      </c>
      <c r="AE3" s="34">
        <v>40664</v>
      </c>
      <c r="AF3" s="34">
        <v>40695</v>
      </c>
      <c r="AG3" s="34">
        <v>40725</v>
      </c>
      <c r="AH3" s="34">
        <v>40756</v>
      </c>
      <c r="AI3" s="34">
        <v>40787</v>
      </c>
      <c r="AJ3" s="34">
        <v>40817</v>
      </c>
      <c r="AK3" s="34">
        <v>40848</v>
      </c>
      <c r="AL3" s="34">
        <v>40878</v>
      </c>
      <c r="AM3" s="34">
        <v>40909</v>
      </c>
      <c r="AN3" s="34">
        <v>40940</v>
      </c>
      <c r="AO3" s="34">
        <v>40969</v>
      </c>
      <c r="AP3" s="34">
        <v>41000</v>
      </c>
      <c r="AQ3" s="34">
        <v>41030</v>
      </c>
      <c r="AR3" s="34">
        <v>41061</v>
      </c>
      <c r="AS3" s="34">
        <v>41091</v>
      </c>
      <c r="AT3" s="34">
        <v>41122</v>
      </c>
      <c r="AU3" s="34">
        <v>41153</v>
      </c>
      <c r="AV3" s="34">
        <v>41183</v>
      </c>
      <c r="AW3" s="34">
        <v>41214</v>
      </c>
      <c r="AX3" s="34">
        <v>41255</v>
      </c>
      <c r="AY3" s="34">
        <v>41275</v>
      </c>
      <c r="AZ3" s="34">
        <v>41306</v>
      </c>
      <c r="BA3" s="34">
        <v>41334</v>
      </c>
      <c r="BB3" s="34">
        <v>41365</v>
      </c>
      <c r="BC3" s="34">
        <v>41395</v>
      </c>
      <c r="BD3" s="34">
        <v>41426</v>
      </c>
      <c r="BE3" s="34">
        <v>41456</v>
      </c>
      <c r="BF3" s="34">
        <v>41487</v>
      </c>
      <c r="BG3" s="34">
        <v>41518</v>
      </c>
      <c r="BH3" s="34">
        <v>41548</v>
      </c>
      <c r="BI3" s="34">
        <v>41579</v>
      </c>
      <c r="BJ3" s="34">
        <v>41609</v>
      </c>
      <c r="BK3" s="34">
        <v>41640</v>
      </c>
      <c r="BL3" s="34">
        <v>41671</v>
      </c>
      <c r="BM3" s="34">
        <v>41699</v>
      </c>
      <c r="BN3" s="34">
        <v>41730</v>
      </c>
      <c r="BO3" s="34">
        <v>41760</v>
      </c>
      <c r="BP3" s="34">
        <v>41791</v>
      </c>
      <c r="BQ3" s="34">
        <v>41821</v>
      </c>
      <c r="BR3" s="34">
        <v>41852</v>
      </c>
      <c r="BS3" s="34">
        <v>41883</v>
      </c>
      <c r="BT3" s="34">
        <v>41913</v>
      </c>
      <c r="BU3" s="34">
        <v>41944</v>
      </c>
      <c r="BV3" s="34">
        <v>41974</v>
      </c>
      <c r="BW3" s="34">
        <v>42005</v>
      </c>
      <c r="BX3" s="34">
        <v>42036</v>
      </c>
      <c r="BY3" s="34">
        <v>42064</v>
      </c>
      <c r="BZ3" s="34">
        <v>42095</v>
      </c>
      <c r="CA3" s="34">
        <v>42125</v>
      </c>
      <c r="CB3" s="34">
        <v>42156</v>
      </c>
      <c r="CC3" s="34">
        <v>42186</v>
      </c>
      <c r="CD3" s="34">
        <v>42217</v>
      </c>
      <c r="CE3" s="34">
        <v>42248</v>
      </c>
      <c r="CF3" s="34">
        <v>42278</v>
      </c>
      <c r="CG3" s="34">
        <v>42309</v>
      </c>
      <c r="CH3" s="34">
        <v>42339</v>
      </c>
      <c r="CI3" s="34">
        <v>42370</v>
      </c>
      <c r="CJ3" s="34">
        <v>42401</v>
      </c>
      <c r="CK3" s="34">
        <v>42430</v>
      </c>
      <c r="CL3" s="34">
        <v>42461</v>
      </c>
      <c r="CM3" s="34">
        <v>42491</v>
      </c>
      <c r="CN3" s="34">
        <v>42522</v>
      </c>
      <c r="CO3" s="34">
        <v>42552</v>
      </c>
      <c r="CP3" s="34">
        <v>42583</v>
      </c>
      <c r="CQ3" s="34">
        <v>42614</v>
      </c>
      <c r="CR3" s="34">
        <v>42644</v>
      </c>
      <c r="CS3" s="34">
        <v>42675</v>
      </c>
      <c r="CT3" s="34">
        <v>42705</v>
      </c>
      <c r="CU3" s="34">
        <v>42736</v>
      </c>
      <c r="CV3" s="34">
        <v>42767</v>
      </c>
      <c r="CW3" s="34">
        <v>42795</v>
      </c>
      <c r="CX3" s="34">
        <v>42826</v>
      </c>
      <c r="CY3" s="34">
        <v>42856</v>
      </c>
      <c r="CZ3" s="34">
        <v>42887</v>
      </c>
      <c r="DA3" s="34">
        <v>42917</v>
      </c>
      <c r="DB3" s="34">
        <v>42948</v>
      </c>
      <c r="DC3" s="34">
        <v>42979</v>
      </c>
      <c r="DD3" s="34">
        <v>43009</v>
      </c>
      <c r="DE3" s="34">
        <v>43040</v>
      </c>
      <c r="DF3" s="34">
        <v>43070</v>
      </c>
      <c r="DG3" s="34">
        <v>43101</v>
      </c>
      <c r="DH3" s="34">
        <v>43132</v>
      </c>
      <c r="DI3" s="34">
        <v>43160</v>
      </c>
      <c r="DJ3" s="34">
        <v>43191</v>
      </c>
      <c r="DK3" s="34">
        <v>43221</v>
      </c>
      <c r="DL3" s="34">
        <v>43252</v>
      </c>
      <c r="DM3" s="34">
        <v>43282</v>
      </c>
      <c r="DN3" s="34">
        <v>43313</v>
      </c>
      <c r="DO3" s="34">
        <v>43344</v>
      </c>
      <c r="DP3" s="34">
        <v>43374</v>
      </c>
      <c r="DQ3" s="34">
        <v>43405</v>
      </c>
      <c r="DR3" s="34">
        <v>43435</v>
      </c>
      <c r="DS3" s="34">
        <v>43466</v>
      </c>
      <c r="DT3" s="34">
        <v>43497</v>
      </c>
      <c r="DU3" s="34">
        <v>43525</v>
      </c>
      <c r="DV3" s="34"/>
      <c r="DW3" s="83"/>
      <c r="DX3" s="83"/>
    </row>
    <row r="4" spans="1:130" s="36" customFormat="1" ht="13.5">
      <c r="A4" s="3" t="s">
        <v>0</v>
      </c>
      <c r="B4" s="35">
        <v>33.52763009806636</v>
      </c>
      <c r="C4" s="35">
        <v>99.83817833697022</v>
      </c>
      <c r="D4" s="35">
        <v>94.34584765296061</v>
      </c>
      <c r="E4" s="35">
        <v>89.03045072099091</v>
      </c>
      <c r="F4" s="35">
        <v>86.43745228309972</v>
      </c>
      <c r="G4" s="35">
        <v>85.71179651410547</v>
      </c>
      <c r="H4" s="35">
        <v>84.63175724403749</v>
      </c>
      <c r="I4" s="35">
        <v>84.82707041340527</v>
      </c>
      <c r="J4" s="35">
        <v>84.86568369585744</v>
      </c>
      <c r="K4" s="35">
        <v>83.87377358482024</v>
      </c>
      <c r="L4" s="35">
        <v>84.1358384949761</v>
      </c>
      <c r="M4" s="35">
        <v>84.24070540407622</v>
      </c>
      <c r="N4" s="35">
        <v>84.81749308990739</v>
      </c>
      <c r="O4" s="35">
        <v>86.35182457640525</v>
      </c>
      <c r="P4" s="35">
        <v>87.92208069523244</v>
      </c>
      <c r="Q4" s="35">
        <v>90.12473982964168</v>
      </c>
      <c r="R4" s="35">
        <v>90.93333899539323</v>
      </c>
      <c r="S4" s="35">
        <v>91.45202276102296</v>
      </c>
      <c r="T4" s="35">
        <v>90.89009706527</v>
      </c>
      <c r="U4" s="35">
        <v>90.86148236150709</v>
      </c>
      <c r="V4" s="35">
        <v>90.856648324292</v>
      </c>
      <c r="W4" s="35">
        <v>90.89028683119372</v>
      </c>
      <c r="X4" s="35">
        <v>91.2516211253419</v>
      </c>
      <c r="Y4" s="35">
        <v>92.48538927233258</v>
      </c>
      <c r="Z4" s="35">
        <v>91.0431782396414</v>
      </c>
      <c r="AA4" s="35">
        <v>92.20550451018669</v>
      </c>
      <c r="AB4" s="35">
        <v>92.54665370265778</v>
      </c>
      <c r="AC4" s="35">
        <v>93.12765703504728</v>
      </c>
      <c r="AD4" s="35">
        <v>93.61253893322586</v>
      </c>
      <c r="AE4" s="35">
        <v>93.54878757053176</v>
      </c>
      <c r="AF4" s="35">
        <v>93.65755340787139</v>
      </c>
      <c r="AG4" s="35">
        <v>94.09491392367515</v>
      </c>
      <c r="AH4" s="35">
        <v>94.07170255489854</v>
      </c>
      <c r="AI4" s="35">
        <v>94.53811723239384</v>
      </c>
      <c r="AJ4" s="35">
        <v>94.61380387292274</v>
      </c>
      <c r="AK4" s="35">
        <v>96.01325764669281</v>
      </c>
      <c r="AL4" s="35">
        <v>96.32879842714013</v>
      </c>
      <c r="AM4" s="35">
        <v>96.72495976213341</v>
      </c>
      <c r="AN4" s="35">
        <v>97.1857613633583</v>
      </c>
      <c r="AO4" s="35">
        <v>97.96705763440796</v>
      </c>
      <c r="AP4" s="35">
        <v>98.10494754720054</v>
      </c>
      <c r="AQ4" s="35">
        <v>97.86385493493776</v>
      </c>
      <c r="AR4" s="35">
        <v>98.146706038102</v>
      </c>
      <c r="AS4" s="35">
        <v>98.1282787681395</v>
      </c>
      <c r="AT4" s="35">
        <v>98.0194030663177</v>
      </c>
      <c r="AU4" s="35">
        <v>99.0747612819587</v>
      </c>
      <c r="AV4" s="35">
        <v>99.53312588921565</v>
      </c>
      <c r="AW4" s="35">
        <v>99.71263446538694</v>
      </c>
      <c r="AX4" s="35">
        <v>100</v>
      </c>
      <c r="AY4" s="35">
        <v>100.32271778391373</v>
      </c>
      <c r="AZ4" s="35">
        <v>101.72875612281581</v>
      </c>
      <c r="BA4" s="35">
        <v>102.05868971457001</v>
      </c>
      <c r="BB4" s="35">
        <v>101.61352622635468</v>
      </c>
      <c r="BC4" s="35">
        <v>101.32793989430527</v>
      </c>
      <c r="BD4" s="35">
        <v>100.99263139659993</v>
      </c>
      <c r="BE4" s="35">
        <v>99.83817833697022</v>
      </c>
      <c r="BF4" s="35">
        <v>98.93883598108985</v>
      </c>
      <c r="BG4" s="35">
        <v>98.75790627012225</v>
      </c>
      <c r="BH4" s="35">
        <v>98.80133018072394</v>
      </c>
      <c r="BI4" s="35">
        <v>98.20690211364855</v>
      </c>
      <c r="BJ4" s="35">
        <v>97.80378862119605</v>
      </c>
      <c r="BK4" s="35">
        <v>98.23555003857228</v>
      </c>
      <c r="BL4" s="35">
        <v>98.41281872555855</v>
      </c>
      <c r="BM4" s="35">
        <v>98.27520297860288</v>
      </c>
      <c r="BN4" s="35">
        <v>97.82133065311346</v>
      </c>
      <c r="BO4" s="35">
        <v>97.53156585417702</v>
      </c>
      <c r="BP4" s="35">
        <v>97.4160144863095</v>
      </c>
      <c r="BQ4" s="35">
        <v>96.96371563953211</v>
      </c>
      <c r="BR4" s="35">
        <v>96.17694744519271</v>
      </c>
      <c r="BS4" s="35">
        <v>95.84775313928195</v>
      </c>
      <c r="BT4" s="35">
        <v>95.6144640649364</v>
      </c>
      <c r="BU4" s="35">
        <v>95.50672356219192</v>
      </c>
      <c r="BV4" s="35">
        <v>95.16248501521832</v>
      </c>
      <c r="BW4" s="35">
        <v>95.54109227301701</v>
      </c>
      <c r="BX4" s="35">
        <v>95.58726086972004</v>
      </c>
      <c r="BY4" s="35">
        <v>95.55596382263711</v>
      </c>
      <c r="BZ4" s="35">
        <v>94.95617694565524</v>
      </c>
      <c r="CA4" s="35">
        <v>94.60753494216034</v>
      </c>
      <c r="CB4" s="35">
        <v>94.18131116980722</v>
      </c>
      <c r="CC4" s="35">
        <v>93.42300544572572</v>
      </c>
      <c r="CD4" s="35">
        <v>92.72101834436724</v>
      </c>
      <c r="CE4" s="35">
        <v>92.28303373582682</v>
      </c>
      <c r="CF4" s="35">
        <v>91.79115516301408</v>
      </c>
      <c r="CG4" s="35">
        <v>91.82597043994761</v>
      </c>
      <c r="CH4" s="35">
        <v>91.63308501146</v>
      </c>
      <c r="CI4" s="35">
        <v>91.7530919578352</v>
      </c>
      <c r="CJ4" s="35">
        <v>91.72764690600454</v>
      </c>
      <c r="CK4" s="35">
        <v>91.60528953564484</v>
      </c>
      <c r="CL4" s="35">
        <v>91.14226874446024</v>
      </c>
      <c r="CM4" s="35">
        <v>90.697135513377</v>
      </c>
      <c r="CN4" s="35">
        <v>90.37924878026988</v>
      </c>
      <c r="CO4" s="35">
        <v>89.90570322104928</v>
      </c>
      <c r="CP4" s="35">
        <v>89.62615100472942</v>
      </c>
      <c r="CQ4" s="35">
        <v>89.57203933647276</v>
      </c>
      <c r="CR4" s="35">
        <v>89.9298874229611</v>
      </c>
      <c r="CS4" s="35">
        <v>90.41370259598479</v>
      </c>
      <c r="CT4" s="35">
        <v>90.7581829747956</v>
      </c>
      <c r="CU4" s="35">
        <v>91.48067569086334</v>
      </c>
      <c r="CV4" s="35">
        <v>92.9096887452918</v>
      </c>
      <c r="CW4" s="35">
        <v>92.71091335879292</v>
      </c>
      <c r="CX4" s="35">
        <v>92.37711551816633</v>
      </c>
      <c r="CY4" s="35">
        <v>92.43746868437198</v>
      </c>
      <c r="CZ4" s="35">
        <v>92.02139959742905</v>
      </c>
      <c r="DA4" s="35">
        <v>91.63434901562658</v>
      </c>
      <c r="DB4" s="35">
        <v>91.20378015621769</v>
      </c>
      <c r="DC4" s="35">
        <v>91.80362770316978</v>
      </c>
      <c r="DD4" s="35">
        <v>93.88353340494446</v>
      </c>
      <c r="DE4" s="35">
        <v>95.51998641757233</v>
      </c>
      <c r="DF4" s="35">
        <v>96.75256793330641</v>
      </c>
      <c r="DG4" s="35">
        <v>97.12760230230374</v>
      </c>
      <c r="DH4" s="35">
        <v>96.95034748728129</v>
      </c>
      <c r="DI4" s="35">
        <v>96.91895000715789</v>
      </c>
      <c r="DJ4" s="35">
        <v>96.93860483712004</v>
      </c>
      <c r="DK4" s="35">
        <v>96.95527922734081</v>
      </c>
      <c r="DL4" s="35">
        <v>96.73186477962673</v>
      </c>
      <c r="DM4" s="35">
        <v>97.44911304779522</v>
      </c>
      <c r="DN4" s="35">
        <v>98.05814558450471</v>
      </c>
      <c r="DO4" s="35">
        <v>99.0894606790725</v>
      </c>
      <c r="DP4" s="35">
        <v>119.02935577627284</v>
      </c>
      <c r="DQ4" s="35">
        <v>136.32038466142657</v>
      </c>
      <c r="DR4" s="35">
        <v>148.6904195368135</v>
      </c>
      <c r="DS4" s="35">
        <v>159.0044671956589</v>
      </c>
      <c r="DT4" s="35">
        <v>100</v>
      </c>
      <c r="DU4" s="35">
        <v>105.0960537909854</v>
      </c>
      <c r="DV4" s="35">
        <v>164.66070184227195</v>
      </c>
      <c r="DW4" s="35">
        <f>DU4/DT4*100-100</f>
        <v>5.096053790985394</v>
      </c>
      <c r="DX4" s="35">
        <f>DT4/DH4*100-100</f>
        <v>3.145581827975178</v>
      </c>
      <c r="DZ4" s="36">
        <f>DT4/DV4</f>
        <v>0.6073094483454209</v>
      </c>
    </row>
    <row r="5" spans="1:130" s="36" customFormat="1" ht="15.75" customHeight="1">
      <c r="A5" s="3" t="s">
        <v>1</v>
      </c>
      <c r="B5" s="35">
        <v>31.982524846753428</v>
      </c>
      <c r="C5" s="35">
        <v>99.31541323543615</v>
      </c>
      <c r="D5" s="35">
        <v>91.06079420298957</v>
      </c>
      <c r="E5" s="35">
        <v>84.9150488371556</v>
      </c>
      <c r="F5" s="35">
        <v>82.2691050584081</v>
      </c>
      <c r="G5" s="35">
        <v>81.25711073551854</v>
      </c>
      <c r="H5" s="35">
        <v>84.7981441869744</v>
      </c>
      <c r="I5" s="35">
        <v>85.00775904415843</v>
      </c>
      <c r="J5" s="35">
        <v>84.93291606872651</v>
      </c>
      <c r="K5" s="35">
        <v>84.28602275203492</v>
      </c>
      <c r="L5" s="35">
        <v>84.61739826521463</v>
      </c>
      <c r="M5" s="35">
        <v>84.82346264611552</v>
      </c>
      <c r="N5" s="35">
        <v>85.60650832728274</v>
      </c>
      <c r="O5" s="35">
        <v>87.16710642118419</v>
      </c>
      <c r="P5" s="35">
        <v>87.9728680643528</v>
      </c>
      <c r="Q5" s="35">
        <v>90.13824105383169</v>
      </c>
      <c r="R5" s="35">
        <v>90.58587847121187</v>
      </c>
      <c r="S5" s="35">
        <v>91.07533039998138</v>
      </c>
      <c r="T5" s="35">
        <v>90.70297363950337</v>
      </c>
      <c r="U5" s="35">
        <v>90.49091415323595</v>
      </c>
      <c r="V5" s="35">
        <v>90.5008644072734</v>
      </c>
      <c r="W5" s="35">
        <v>90.67282996673907</v>
      </c>
      <c r="X5" s="35">
        <v>90.9377087509851</v>
      </c>
      <c r="Y5" s="35">
        <v>91.57399223607469</v>
      </c>
      <c r="Z5" s="35">
        <v>90.83216920602031</v>
      </c>
      <c r="AA5" s="35">
        <v>91.96673846879176</v>
      </c>
      <c r="AB5" s="35">
        <v>92.25289027765673</v>
      </c>
      <c r="AC5" s="35">
        <v>92.56775064652317</v>
      </c>
      <c r="AD5" s="35">
        <v>92.9197041783979</v>
      </c>
      <c r="AE5" s="35">
        <v>93.007814685161</v>
      </c>
      <c r="AF5" s="35">
        <v>93.21300341141843</v>
      </c>
      <c r="AG5" s="35">
        <v>93.54520247871191</v>
      </c>
      <c r="AH5" s="35">
        <v>93.54779533927407</v>
      </c>
      <c r="AI5" s="35">
        <v>93.97482670163237</v>
      </c>
      <c r="AJ5" s="35">
        <v>94.00856115155247</v>
      </c>
      <c r="AK5" s="35">
        <v>95.75605729051209</v>
      </c>
      <c r="AL5" s="35">
        <v>96.08925388480793</v>
      </c>
      <c r="AM5" s="35">
        <v>96.50792622238156</v>
      </c>
      <c r="AN5" s="35">
        <v>97.13961173553419</v>
      </c>
      <c r="AO5" s="35">
        <v>97.62645808455093</v>
      </c>
      <c r="AP5" s="35">
        <v>97.63704815416803</v>
      </c>
      <c r="AQ5" s="35">
        <v>97.61679932357714</v>
      </c>
      <c r="AR5" s="35">
        <v>98.18465086141904</v>
      </c>
      <c r="AS5" s="35">
        <v>98.30758009102239</v>
      </c>
      <c r="AT5" s="35">
        <v>98.04099735797283</v>
      </c>
      <c r="AU5" s="35">
        <v>98.96857106617374</v>
      </c>
      <c r="AV5" s="35">
        <v>99.57624377902586</v>
      </c>
      <c r="AW5" s="35">
        <v>99.8972974739603</v>
      </c>
      <c r="AX5" s="35">
        <v>100</v>
      </c>
      <c r="AY5" s="35">
        <v>100.33830857748012</v>
      </c>
      <c r="AZ5" s="35">
        <v>101.78150403144538</v>
      </c>
      <c r="BA5" s="35">
        <v>102.23153563706934</v>
      </c>
      <c r="BB5" s="35">
        <v>101.80702357052195</v>
      </c>
      <c r="BC5" s="35">
        <v>101.54003745492798</v>
      </c>
      <c r="BD5" s="35">
        <v>101.21029468424055</v>
      </c>
      <c r="BE5" s="35">
        <v>100.00718072226009</v>
      </c>
      <c r="BF5" s="35">
        <v>99.13306489263994</v>
      </c>
      <c r="BG5" s="35">
        <v>98.9072075201799</v>
      </c>
      <c r="BH5" s="35">
        <v>98.94744899386247</v>
      </c>
      <c r="BI5" s="35">
        <v>98.33457721276514</v>
      </c>
      <c r="BJ5" s="35">
        <v>97.9501904789364</v>
      </c>
      <c r="BK5" s="35">
        <v>98.3827689299831</v>
      </c>
      <c r="BL5" s="35">
        <v>98.57037505181702</v>
      </c>
      <c r="BM5" s="35">
        <v>98.42559899703215</v>
      </c>
      <c r="BN5" s="35">
        <v>97.96070921157268</v>
      </c>
      <c r="BO5" s="35">
        <v>97.70625291586109</v>
      </c>
      <c r="BP5" s="35">
        <v>97.5809342556466</v>
      </c>
      <c r="BQ5" s="35">
        <v>97.1054548593753</v>
      </c>
      <c r="BR5" s="35">
        <v>96.3054132425993</v>
      </c>
      <c r="BS5" s="35">
        <v>95.93586842314586</v>
      </c>
      <c r="BT5" s="35">
        <v>95.71829604741785</v>
      </c>
      <c r="BU5" s="35">
        <v>95.59868977282756</v>
      </c>
      <c r="BV5" s="35">
        <v>95.2821482759089</v>
      </c>
      <c r="BW5" s="35">
        <v>95.67693896390767</v>
      </c>
      <c r="BX5" s="35">
        <v>95.73191532629713</v>
      </c>
      <c r="BY5" s="35">
        <v>95.72622336235182</v>
      </c>
      <c r="BZ5" s="35">
        <v>95.11841545702976</v>
      </c>
      <c r="CA5" s="35">
        <v>94.78164194446451</v>
      </c>
      <c r="CB5" s="35">
        <v>94.31514425321822</v>
      </c>
      <c r="CC5" s="35">
        <v>93.51546971049005</v>
      </c>
      <c r="CD5" s="35">
        <v>92.81783834369655</v>
      </c>
      <c r="CE5" s="35">
        <v>92.36596888054727</v>
      </c>
      <c r="CF5" s="35">
        <v>91.86289548810203</v>
      </c>
      <c r="CG5" s="35">
        <v>91.92220228451214</v>
      </c>
      <c r="CH5" s="35">
        <v>91.74307813308815</v>
      </c>
      <c r="CI5" s="35">
        <v>91.83691550364664</v>
      </c>
      <c r="CJ5" s="35">
        <v>91.83926508471241</v>
      </c>
      <c r="CK5" s="35">
        <v>91.74556766442564</v>
      </c>
      <c r="CL5" s="35">
        <v>91.24044658903358</v>
      </c>
      <c r="CM5" s="35">
        <v>90.81446864320408</v>
      </c>
      <c r="CN5" s="35">
        <v>90.45923515041093</v>
      </c>
      <c r="CO5" s="35">
        <v>89.94630854981322</v>
      </c>
      <c r="CP5" s="35">
        <v>89.65172669224862</v>
      </c>
      <c r="CQ5" s="35">
        <v>89.59977976878704</v>
      </c>
      <c r="CR5" s="35">
        <v>89.95291069811313</v>
      </c>
      <c r="CS5" s="35">
        <v>90.43934764916175</v>
      </c>
      <c r="CT5" s="35">
        <v>90.79451210502842</v>
      </c>
      <c r="CU5" s="35">
        <v>91.50471179326728</v>
      </c>
      <c r="CV5" s="35">
        <v>93.00326946694398</v>
      </c>
      <c r="CW5" s="35">
        <v>92.77841915887326</v>
      </c>
      <c r="CX5" s="35">
        <v>92.42294809989345</v>
      </c>
      <c r="CY5" s="35">
        <v>92.48693159748801</v>
      </c>
      <c r="CZ5" s="35">
        <v>92.03434551492558</v>
      </c>
      <c r="DA5" s="35">
        <v>91.62421996483509</v>
      </c>
      <c r="DB5" s="35">
        <v>91.17345107831885</v>
      </c>
      <c r="DC5" s="35">
        <v>91.7432576249024</v>
      </c>
      <c r="DD5" s="35">
        <v>93.76670154821211</v>
      </c>
      <c r="DE5" s="35">
        <v>95.44405268215637</v>
      </c>
      <c r="DF5" s="35">
        <v>96.72596877923358</v>
      </c>
      <c r="DG5" s="35">
        <v>97.09990128535449</v>
      </c>
      <c r="DH5" s="35">
        <v>96.87543775732601</v>
      </c>
      <c r="DI5" s="35">
        <v>96.81749083054443</v>
      </c>
      <c r="DJ5" s="35">
        <v>96.87280402133382</v>
      </c>
      <c r="DK5" s="35">
        <v>96.89447197141038</v>
      </c>
      <c r="DL5" s="35">
        <v>96.62418583363113</v>
      </c>
      <c r="DM5" s="35">
        <v>97.36144522160296</v>
      </c>
      <c r="DN5" s="35">
        <v>97.97038770712699</v>
      </c>
      <c r="DO5" s="35">
        <v>99.01983381778918</v>
      </c>
      <c r="DP5" s="35">
        <v>119.19058681090141</v>
      </c>
      <c r="DQ5" s="35">
        <v>136.63424220226096</v>
      </c>
      <c r="DR5" s="35">
        <v>148.6066746795011</v>
      </c>
      <c r="DS5" s="35">
        <v>159.03218570382452</v>
      </c>
      <c r="DT5" s="35">
        <v>100</v>
      </c>
      <c r="DU5" s="35">
        <v>105.0628533176767</v>
      </c>
      <c r="DV5" s="35">
        <v>164.6491441083085</v>
      </c>
      <c r="DW5" s="35">
        <f aca="true" t="shared" si="0" ref="DW5:DW68">DU5/DT5*100-100</f>
        <v>5.062853317676712</v>
      </c>
      <c r="DX5" s="35">
        <f aca="true" t="shared" si="1" ref="DX5:DX68">DT5/DH5*100-100</f>
        <v>3.225339998463866</v>
      </c>
      <c r="DZ5" s="36">
        <f aca="true" t="shared" si="2" ref="DZ5:DZ68">DT5/DV5</f>
        <v>0.6073520791229781</v>
      </c>
    </row>
    <row r="6" spans="1:130" ht="13.5">
      <c r="A6" s="1" t="s">
        <v>2</v>
      </c>
      <c r="B6" s="37">
        <v>10.978953404845427</v>
      </c>
      <c r="C6" s="37">
        <v>100.00718072226009</v>
      </c>
      <c r="D6" s="37">
        <v>107.9210256664687</v>
      </c>
      <c r="E6" s="37">
        <v>99.66650664595248</v>
      </c>
      <c r="F6" s="37">
        <v>94.01346318183798</v>
      </c>
      <c r="G6" s="37">
        <v>92.34740365023539</v>
      </c>
      <c r="H6" s="37">
        <v>93.6316688336181</v>
      </c>
      <c r="I6" s="37">
        <v>93.16271462026492</v>
      </c>
      <c r="J6" s="37">
        <v>91.9118002185157</v>
      </c>
      <c r="K6" s="37">
        <v>90.65596333623</v>
      </c>
      <c r="L6" s="37">
        <v>91.24727497098156</v>
      </c>
      <c r="M6" s="37">
        <v>90.05409822927851</v>
      </c>
      <c r="N6" s="37">
        <v>89.71489145747829</v>
      </c>
      <c r="O6" s="37">
        <v>90.55071127225271</v>
      </c>
      <c r="P6" s="37">
        <v>91.95272604502327</v>
      </c>
      <c r="Q6" s="37">
        <v>94.06144113032337</v>
      </c>
      <c r="R6" s="37">
        <v>94.0765473977689</v>
      </c>
      <c r="S6" s="37">
        <v>93.94842454786787</v>
      </c>
      <c r="T6" s="37">
        <v>93.82594570955548</v>
      </c>
      <c r="U6" s="37">
        <v>93.83901732228973</v>
      </c>
      <c r="V6" s="37">
        <v>93.68719198210341</v>
      </c>
      <c r="W6" s="37">
        <v>94.70473533588518</v>
      </c>
      <c r="X6" s="37">
        <v>94.8198568370061</v>
      </c>
      <c r="Y6" s="37">
        <v>93.23504393647772</v>
      </c>
      <c r="Z6" s="37">
        <v>94.18184679781531</v>
      </c>
      <c r="AA6" s="37">
        <v>95.2019492081342</v>
      </c>
      <c r="AB6" s="37">
        <v>95.25716716045643</v>
      </c>
      <c r="AC6" s="37">
        <v>95.37954532894088</v>
      </c>
      <c r="AD6" s="37">
        <v>95.3168184079064</v>
      </c>
      <c r="AE6" s="37">
        <v>94.94511844947606</v>
      </c>
      <c r="AF6" s="37">
        <v>95.08091664684298</v>
      </c>
      <c r="AG6" s="37">
        <v>95.23167270988468</v>
      </c>
      <c r="AH6" s="37">
        <v>95.20116827538811</v>
      </c>
      <c r="AI6" s="37">
        <v>95.45022574963535</v>
      </c>
      <c r="AJ6" s="37">
        <v>95.5270575174989</v>
      </c>
      <c r="AK6" s="37">
        <v>95.38045841953628</v>
      </c>
      <c r="AL6" s="37">
        <v>95.61960405508339</v>
      </c>
      <c r="AM6" s="37">
        <v>95.8456059917966</v>
      </c>
      <c r="AN6" s="37">
        <v>97.22730429224664</v>
      </c>
      <c r="AO6" s="37">
        <v>97.41108780327222</v>
      </c>
      <c r="AP6" s="37">
        <v>97.96217402065025</v>
      </c>
      <c r="AQ6" s="37">
        <v>98.68928247899291</v>
      </c>
      <c r="AR6" s="37">
        <v>100.243735117224</v>
      </c>
      <c r="AS6" s="37">
        <v>100.15812085955464</v>
      </c>
      <c r="AT6" s="37">
        <v>99.43091628641248</v>
      </c>
      <c r="AU6" s="37">
        <v>100.13763639290768</v>
      </c>
      <c r="AV6" s="37">
        <v>100.71594712724878</v>
      </c>
      <c r="AW6" s="37">
        <v>100.4431012401212</v>
      </c>
      <c r="AX6" s="37">
        <v>100</v>
      </c>
      <c r="AY6" s="37">
        <v>100.98819643562643</v>
      </c>
      <c r="AZ6" s="37">
        <v>102.92920955850781</v>
      </c>
      <c r="BA6" s="37">
        <v>103.3939299115786</v>
      </c>
      <c r="BB6" s="37">
        <v>103.30085857365633</v>
      </c>
      <c r="BC6" s="37">
        <v>103.1491640599969</v>
      </c>
      <c r="BD6" s="37">
        <v>103.35803507212205</v>
      </c>
      <c r="BE6" s="37">
        <v>102.96280829522175</v>
      </c>
      <c r="BF6" s="37">
        <v>102.36976862268952</v>
      </c>
      <c r="BG6" s="37">
        <v>102.63688493046622</v>
      </c>
      <c r="BH6" s="37">
        <v>102.87712977444151</v>
      </c>
      <c r="BI6" s="37">
        <v>102.48553670752014</v>
      </c>
      <c r="BJ6" s="37">
        <v>102.28311272501128</v>
      </c>
      <c r="BK6" s="37">
        <v>102.85217379722361</v>
      </c>
      <c r="BL6" s="37">
        <v>103.57094146719754</v>
      </c>
      <c r="BM6" s="37">
        <v>103.74982948081309</v>
      </c>
      <c r="BN6" s="37">
        <v>102.50500840032237</v>
      </c>
      <c r="BO6" s="37">
        <v>102.1896166424112</v>
      </c>
      <c r="BP6" s="37">
        <v>102.21795482088352</v>
      </c>
      <c r="BQ6" s="37">
        <v>101.72481642298057</v>
      </c>
      <c r="BR6" s="37">
        <v>101.10982369716463</v>
      </c>
      <c r="BS6" s="37">
        <v>100.95486098653701</v>
      </c>
      <c r="BT6" s="37">
        <v>100.82357867951256</v>
      </c>
      <c r="BU6" s="37">
        <v>100.47237521550744</v>
      </c>
      <c r="BV6" s="37">
        <v>99.51745104356289</v>
      </c>
      <c r="BW6" s="37">
        <v>99.62342263746089</v>
      </c>
      <c r="BX6" s="37">
        <v>99.87773608244818</v>
      </c>
      <c r="BY6" s="37">
        <v>100.05548033142222</v>
      </c>
      <c r="BZ6" s="37">
        <v>99.07280856647724</v>
      </c>
      <c r="CA6" s="37">
        <v>98.9171539002337</v>
      </c>
      <c r="CB6" s="37">
        <v>98.17991007283231</v>
      </c>
      <c r="CC6" s="37">
        <v>97.07252138281277</v>
      </c>
      <c r="CD6" s="37">
        <v>96.34989881096841</v>
      </c>
      <c r="CE6" s="37">
        <v>96.05640083101555</v>
      </c>
      <c r="CF6" s="37">
        <v>95.64855208262887</v>
      </c>
      <c r="CG6" s="37">
        <v>95.55063995685639</v>
      </c>
      <c r="CH6" s="37">
        <v>95.20482972567055</v>
      </c>
      <c r="CI6" s="37">
        <v>95.63853670659235</v>
      </c>
      <c r="CJ6" s="37">
        <v>96.43948474455533</v>
      </c>
      <c r="CK6" s="37">
        <v>96.96017243112883</v>
      </c>
      <c r="CL6" s="37">
        <v>96.40195233458905</v>
      </c>
      <c r="CM6" s="37">
        <v>95.51479872719936</v>
      </c>
      <c r="CN6" s="37">
        <v>95.17141117884984</v>
      </c>
      <c r="CO6" s="37">
        <v>95.06193959519648</v>
      </c>
      <c r="CP6" s="37">
        <v>94.84023586702187</v>
      </c>
      <c r="CQ6" s="37">
        <v>94.67834139986596</v>
      </c>
      <c r="CR6" s="37">
        <v>94.98931396130784</v>
      </c>
      <c r="CS6" s="37">
        <v>95.57377288289165</v>
      </c>
      <c r="CT6" s="37">
        <v>96.35670229713759</v>
      </c>
      <c r="CU6" s="37">
        <v>97.41400798634476</v>
      </c>
      <c r="CV6" s="37">
        <v>98.84987387825883</v>
      </c>
      <c r="CW6" s="37">
        <v>98.5543082858625</v>
      </c>
      <c r="CX6" s="37">
        <v>97.81811827459195</v>
      </c>
      <c r="CY6" s="37">
        <v>97.77883121676642</v>
      </c>
      <c r="CZ6" s="37">
        <v>97.60319539848749</v>
      </c>
      <c r="DA6" s="37">
        <v>95.96416781200409</v>
      </c>
      <c r="DB6" s="37">
        <v>94.37190283137721</v>
      </c>
      <c r="DC6" s="37">
        <v>93.97493208176897</v>
      </c>
      <c r="DD6" s="37">
        <v>95.16544635913085</v>
      </c>
      <c r="DE6" s="37">
        <v>96.85719142990246</v>
      </c>
      <c r="DF6" s="37">
        <v>97.54817307762556</v>
      </c>
      <c r="DG6" s="37">
        <v>98.25463987971982</v>
      </c>
      <c r="DH6" s="37">
        <v>98.05093196105003</v>
      </c>
      <c r="DI6" s="37">
        <v>97.81047875937038</v>
      </c>
      <c r="DJ6" s="37">
        <v>97.79377702329491</v>
      </c>
      <c r="DK6" s="37">
        <v>97.7511750128336</v>
      </c>
      <c r="DL6" s="37">
        <v>97.83669630128307</v>
      </c>
      <c r="DM6" s="37">
        <v>98.26998477362754</v>
      </c>
      <c r="DN6" s="37">
        <v>98.64854240584066</v>
      </c>
      <c r="DO6" s="37">
        <v>99.92610939141622</v>
      </c>
      <c r="DP6" s="37">
        <v>113.41366284162001</v>
      </c>
      <c r="DQ6" s="37">
        <v>133.54681202606685</v>
      </c>
      <c r="DR6" s="37">
        <v>142.09093484864036</v>
      </c>
      <c r="DS6" s="37">
        <v>146.28812369744952</v>
      </c>
      <c r="DT6" s="35">
        <v>100</v>
      </c>
      <c r="DU6" s="37">
        <v>101.37438219196937</v>
      </c>
      <c r="DV6" s="37">
        <v>157.68134474451742</v>
      </c>
      <c r="DW6" s="37">
        <f t="shared" si="0"/>
        <v>1.3743821919693744</v>
      </c>
      <c r="DX6" s="37">
        <f t="shared" si="1"/>
        <v>1.9878118442813104</v>
      </c>
      <c r="DZ6" s="36">
        <f t="shared" si="2"/>
        <v>0.6341904311002967</v>
      </c>
    </row>
    <row r="7" spans="1:130" ht="13.5">
      <c r="A7" s="1" t="s">
        <v>3</v>
      </c>
      <c r="B7" s="37">
        <v>7.14666894528782</v>
      </c>
      <c r="C7" s="37">
        <v>102.96280829522175</v>
      </c>
      <c r="D7" s="37">
        <v>74.56414728679385</v>
      </c>
      <c r="E7" s="37">
        <v>66.76997740342287</v>
      </c>
      <c r="F7" s="37">
        <v>65.43433174384164</v>
      </c>
      <c r="G7" s="37">
        <v>65.10737834760647</v>
      </c>
      <c r="H7" s="37">
        <v>68.53321855941299</v>
      </c>
      <c r="I7" s="37">
        <v>70.33395629034898</v>
      </c>
      <c r="J7" s="37">
        <v>71.89621412747022</v>
      </c>
      <c r="K7" s="37">
        <v>73.59859425444468</v>
      </c>
      <c r="L7" s="37">
        <v>74.45511997465906</v>
      </c>
      <c r="M7" s="37">
        <v>80.44268159482918</v>
      </c>
      <c r="N7" s="37">
        <v>83.65943159071136</v>
      </c>
      <c r="O7" s="37">
        <v>85.34576311922852</v>
      </c>
      <c r="P7" s="37">
        <v>82.94639500777609</v>
      </c>
      <c r="Q7" s="37">
        <v>82.39540698965793</v>
      </c>
      <c r="R7" s="37">
        <v>81.83289354613953</v>
      </c>
      <c r="S7" s="37">
        <v>82.60821929604244</v>
      </c>
      <c r="T7" s="37">
        <v>81.88298345584343</v>
      </c>
      <c r="U7" s="37">
        <v>81.65564011757374</v>
      </c>
      <c r="V7" s="37">
        <v>82.44101895520119</v>
      </c>
      <c r="W7" s="37">
        <v>81.66086372655315</v>
      </c>
      <c r="X7" s="37">
        <v>82.76350258789304</v>
      </c>
      <c r="Y7" s="37">
        <v>84.34189908918233</v>
      </c>
      <c r="Z7" s="37">
        <v>83.04255243347963</v>
      </c>
      <c r="AA7" s="37">
        <v>84.5761269996553</v>
      </c>
      <c r="AB7" s="37">
        <v>84.99177702844531</v>
      </c>
      <c r="AC7" s="37">
        <v>84.33071366534624</v>
      </c>
      <c r="AD7" s="37">
        <v>84.02235223204572</v>
      </c>
      <c r="AE7" s="37">
        <v>85.36193110805986</v>
      </c>
      <c r="AF7" s="37">
        <v>85.5583179433456</v>
      </c>
      <c r="AG7" s="37">
        <v>85.71697603912106</v>
      </c>
      <c r="AH7" s="37">
        <v>85.83566670582367</v>
      </c>
      <c r="AI7" s="37">
        <v>86.14397197128572</v>
      </c>
      <c r="AJ7" s="37">
        <v>87.07294789999686</v>
      </c>
      <c r="AK7" s="37">
        <v>95.67173846200262</v>
      </c>
      <c r="AL7" s="37">
        <v>96.56181415057218</v>
      </c>
      <c r="AM7" s="37">
        <v>96.56429355944259</v>
      </c>
      <c r="AN7" s="37">
        <v>95.69167002068903</v>
      </c>
      <c r="AO7" s="37">
        <v>94.56909960066272</v>
      </c>
      <c r="AP7" s="37">
        <v>93.57305927279661</v>
      </c>
      <c r="AQ7" s="37">
        <v>93.10823831339857</v>
      </c>
      <c r="AR7" s="37">
        <v>93.06482859822407</v>
      </c>
      <c r="AS7" s="37">
        <v>93.15724074049112</v>
      </c>
      <c r="AT7" s="37">
        <v>93.48942536128759</v>
      </c>
      <c r="AU7" s="37">
        <v>94.94640304371913</v>
      </c>
      <c r="AV7" s="37">
        <v>96.2919276866361</v>
      </c>
      <c r="AW7" s="37">
        <v>99.75503600839886</v>
      </c>
      <c r="AX7" s="37">
        <v>100</v>
      </c>
      <c r="AY7" s="37">
        <v>99.99256103329088</v>
      </c>
      <c r="AZ7" s="37">
        <v>100.50232479976054</v>
      </c>
      <c r="BA7" s="37">
        <v>99.9245068547108</v>
      </c>
      <c r="BB7" s="37">
        <v>98.39372830389969</v>
      </c>
      <c r="BC7" s="37">
        <v>97.37410145064605</v>
      </c>
      <c r="BD7" s="37">
        <v>97.26562961700107</v>
      </c>
      <c r="BE7" s="37">
        <v>95.37126140258104</v>
      </c>
      <c r="BF7" s="37">
        <v>94.89410008082174</v>
      </c>
      <c r="BG7" s="37">
        <v>94.2989232394176</v>
      </c>
      <c r="BH7" s="37">
        <v>94.84311678763014</v>
      </c>
      <c r="BI7" s="37">
        <v>95.2540040928771</v>
      </c>
      <c r="BJ7" s="37">
        <v>94.84317500021875</v>
      </c>
      <c r="BK7" s="37">
        <v>94.74769233636118</v>
      </c>
      <c r="BL7" s="37">
        <v>94.09646054874881</v>
      </c>
      <c r="BM7" s="37">
        <v>94.1982256645604</v>
      </c>
      <c r="BN7" s="37">
        <v>93.86016646780534</v>
      </c>
      <c r="BO7" s="37">
        <v>93.24578589790785</v>
      </c>
      <c r="BP7" s="37">
        <v>93.26069381761114</v>
      </c>
      <c r="BQ7" s="37">
        <v>93.2538621346983</v>
      </c>
      <c r="BR7" s="37">
        <v>92.79360408908484</v>
      </c>
      <c r="BS7" s="37">
        <v>92.47767529755372</v>
      </c>
      <c r="BT7" s="37">
        <v>92.82359203577938</v>
      </c>
      <c r="BU7" s="37">
        <v>93.23077553291978</v>
      </c>
      <c r="BV7" s="37">
        <v>94.42714743984396</v>
      </c>
      <c r="BW7" s="37">
        <v>94.6204164184751</v>
      </c>
      <c r="BX7" s="37">
        <v>94.04795466367456</v>
      </c>
      <c r="BY7" s="37">
        <v>93.57155752596023</v>
      </c>
      <c r="BZ7" s="37">
        <v>92.4269311808548</v>
      </c>
      <c r="CA7" s="37">
        <v>91.85127434121343</v>
      </c>
      <c r="CB7" s="37">
        <v>90.95483178225719</v>
      </c>
      <c r="CC7" s="37">
        <v>90.27997364463269</v>
      </c>
      <c r="CD7" s="37">
        <v>89.65924379206538</v>
      </c>
      <c r="CE7" s="37">
        <v>88.99516319038291</v>
      </c>
      <c r="CF7" s="37">
        <v>88.42160741072045</v>
      </c>
      <c r="CG7" s="37">
        <v>89.365848204399</v>
      </c>
      <c r="CH7" s="37">
        <v>89.62258712653853</v>
      </c>
      <c r="CI7" s="37">
        <v>89.57794071015118</v>
      </c>
      <c r="CJ7" s="37">
        <v>88.89622184027152</v>
      </c>
      <c r="CK7" s="37">
        <v>88.15637712465053</v>
      </c>
      <c r="CL7" s="37">
        <v>87.20696946153207</v>
      </c>
      <c r="CM7" s="37">
        <v>86.82418038164847</v>
      </c>
      <c r="CN7" s="37">
        <v>86.44753666274227</v>
      </c>
      <c r="CO7" s="37">
        <v>85.69068612791932</v>
      </c>
      <c r="CP7" s="37">
        <v>85.20161470453755</v>
      </c>
      <c r="CQ7" s="37">
        <v>85.19875470337958</v>
      </c>
      <c r="CR7" s="37">
        <v>86.1121720116216</v>
      </c>
      <c r="CS7" s="37">
        <v>86.80021615863208</v>
      </c>
      <c r="CT7" s="37">
        <v>86.63830285803876</v>
      </c>
      <c r="CU7" s="37">
        <v>87.35225652482396</v>
      </c>
      <c r="CV7" s="37">
        <v>89.19043211247234</v>
      </c>
      <c r="CW7" s="37">
        <v>89.24839409332124</v>
      </c>
      <c r="CX7" s="37">
        <v>88.41170795617244</v>
      </c>
      <c r="CY7" s="37">
        <v>88.42380936611355</v>
      </c>
      <c r="CZ7" s="37">
        <v>88.07823158320328</v>
      </c>
      <c r="DA7" s="37">
        <v>89.09663238279501</v>
      </c>
      <c r="DB7" s="37">
        <v>89.35388442383108</v>
      </c>
      <c r="DC7" s="37">
        <v>90.78653561234172</v>
      </c>
      <c r="DD7" s="37">
        <v>93.5089191559023</v>
      </c>
      <c r="DE7" s="37">
        <v>96.35574944768331</v>
      </c>
      <c r="DF7" s="37">
        <v>99.36651510456457</v>
      </c>
      <c r="DG7" s="37">
        <v>99.0715708500706</v>
      </c>
      <c r="DH7" s="37">
        <v>97.93258391501148</v>
      </c>
      <c r="DI7" s="37">
        <v>96.30044703269164</v>
      </c>
      <c r="DJ7" s="37">
        <v>95.8176717177878</v>
      </c>
      <c r="DK7" s="37">
        <v>95.62819001534999</v>
      </c>
      <c r="DL7" s="37">
        <v>95.41526358990984</v>
      </c>
      <c r="DM7" s="37">
        <v>97.73827247314887</v>
      </c>
      <c r="DN7" s="37">
        <v>99.41869767305093</v>
      </c>
      <c r="DO7" s="37">
        <v>101.47789733551497</v>
      </c>
      <c r="DP7" s="37">
        <v>132.73879410461788</v>
      </c>
      <c r="DQ7" s="37">
        <v>151.86625449471444</v>
      </c>
      <c r="DR7" s="37">
        <v>166.62354430586018</v>
      </c>
      <c r="DS7" s="37">
        <v>177.5819863881365</v>
      </c>
      <c r="DT7" s="35">
        <v>100</v>
      </c>
      <c r="DU7" s="37">
        <v>99.78266565098478</v>
      </c>
      <c r="DV7" s="37">
        <v>176.98592500940634</v>
      </c>
      <c r="DW7" s="37">
        <f t="shared" si="0"/>
        <v>-0.21733434901521775</v>
      </c>
      <c r="DX7" s="37">
        <f t="shared" si="1"/>
        <v>2.111060489104105</v>
      </c>
      <c r="DZ7" s="36">
        <f t="shared" si="2"/>
        <v>0.5650166813812186</v>
      </c>
    </row>
    <row r="8" spans="1:130" ht="13.5" customHeight="1">
      <c r="A8" s="1" t="s">
        <v>4</v>
      </c>
      <c r="B8" s="37">
        <v>1.6446093932095462</v>
      </c>
      <c r="C8" s="37">
        <v>95.37126140258104</v>
      </c>
      <c r="D8" s="37">
        <v>85.01514660936685</v>
      </c>
      <c r="E8" s="37">
        <v>84.38804728044265</v>
      </c>
      <c r="F8" s="37">
        <v>83.55334550025584</v>
      </c>
      <c r="G8" s="37">
        <v>81.61155457197953</v>
      </c>
      <c r="H8" s="37">
        <v>87.02348019183232</v>
      </c>
      <c r="I8" s="37">
        <v>87.96454340427879</v>
      </c>
      <c r="J8" s="37">
        <v>85.08522639438955</v>
      </c>
      <c r="K8" s="37">
        <v>86.46243288585443</v>
      </c>
      <c r="L8" s="37">
        <v>86.61437331916473</v>
      </c>
      <c r="M8" s="37">
        <v>84.57937727946829</v>
      </c>
      <c r="N8" s="37">
        <v>85.4759017627552</v>
      </c>
      <c r="O8" s="37">
        <v>84.0586087404466</v>
      </c>
      <c r="P8" s="37">
        <v>84.11598714677284</v>
      </c>
      <c r="Q8" s="37">
        <v>93.94758148686965</v>
      </c>
      <c r="R8" s="37">
        <v>92.05016915737008</v>
      </c>
      <c r="S8" s="37">
        <v>92.2889472961643</v>
      </c>
      <c r="T8" s="37">
        <v>93.03298603611822</v>
      </c>
      <c r="U8" s="37">
        <v>92.5590326021415</v>
      </c>
      <c r="V8" s="37">
        <v>92.1265658907044</v>
      </c>
      <c r="W8" s="37">
        <v>92.09071431849227</v>
      </c>
      <c r="X8" s="37">
        <v>91.49743864807772</v>
      </c>
      <c r="Y8" s="37">
        <v>91.01219419598162</v>
      </c>
      <c r="Z8" s="37">
        <v>92.41290196671926</v>
      </c>
      <c r="AA8" s="37">
        <v>92.00286191053765</v>
      </c>
      <c r="AB8" s="37">
        <v>91.751061847743</v>
      </c>
      <c r="AC8" s="37">
        <v>92.235405090136</v>
      </c>
      <c r="AD8" s="37">
        <v>92.6382561861572</v>
      </c>
      <c r="AE8" s="37">
        <v>92.92110136941405</v>
      </c>
      <c r="AF8" s="37">
        <v>92.77544723567391</v>
      </c>
      <c r="AG8" s="37">
        <v>92.4633282751644</v>
      </c>
      <c r="AH8" s="37">
        <v>93.09088099049369</v>
      </c>
      <c r="AI8" s="37">
        <v>92.77896920462858</v>
      </c>
      <c r="AJ8" s="37">
        <v>92.31093060674928</v>
      </c>
      <c r="AK8" s="37">
        <v>91.57698335279223</v>
      </c>
      <c r="AL8" s="37">
        <v>92.93074534911051</v>
      </c>
      <c r="AM8" s="37">
        <v>95.72909470584878</v>
      </c>
      <c r="AN8" s="37">
        <v>96.45337726264493</v>
      </c>
      <c r="AO8" s="37">
        <v>97.4848169472174</v>
      </c>
      <c r="AP8" s="37">
        <v>97.47247969714383</v>
      </c>
      <c r="AQ8" s="37">
        <v>98.26442549279857</v>
      </c>
      <c r="AR8" s="37">
        <v>99.01400407367504</v>
      </c>
      <c r="AS8" s="37">
        <v>99.0100781141638</v>
      </c>
      <c r="AT8" s="37">
        <v>98.24451600947243</v>
      </c>
      <c r="AU8" s="37">
        <v>98.95220387725276</v>
      </c>
      <c r="AV8" s="37">
        <v>100.3174951425315</v>
      </c>
      <c r="AW8" s="37">
        <v>99.3194520106351</v>
      </c>
      <c r="AX8" s="37">
        <v>100</v>
      </c>
      <c r="AY8" s="37">
        <v>100.00000000000001</v>
      </c>
      <c r="AZ8" s="37">
        <v>106.35660824796464</v>
      </c>
      <c r="BA8" s="37">
        <v>106.35651054155137</v>
      </c>
      <c r="BB8" s="37">
        <v>105.57058109229874</v>
      </c>
      <c r="BC8" s="37">
        <v>104.89959728597503</v>
      </c>
      <c r="BD8" s="37">
        <v>104.26629204023968</v>
      </c>
      <c r="BE8" s="37">
        <v>103.93341396567249</v>
      </c>
      <c r="BF8" s="37">
        <v>103.10397664779893</v>
      </c>
      <c r="BG8" s="37">
        <v>102.89535827210737</v>
      </c>
      <c r="BH8" s="37">
        <v>102.03662613233269</v>
      </c>
      <c r="BI8" s="37">
        <v>99.85282333467427</v>
      </c>
      <c r="BJ8" s="37">
        <v>99.78461541645217</v>
      </c>
      <c r="BK8" s="37">
        <v>100.76694615928527</v>
      </c>
      <c r="BL8" s="37">
        <v>101.07096292183651</v>
      </c>
      <c r="BM8" s="37">
        <v>100.70759328054282</v>
      </c>
      <c r="BN8" s="37">
        <v>100.16749797908872</v>
      </c>
      <c r="BO8" s="37">
        <v>99.7654111048072</v>
      </c>
      <c r="BP8" s="37">
        <v>99.96657956053168</v>
      </c>
      <c r="BQ8" s="37">
        <v>100.13692569270708</v>
      </c>
      <c r="BR8" s="37">
        <v>99.92915146999474</v>
      </c>
      <c r="BS8" s="37">
        <v>100.05015221949353</v>
      </c>
      <c r="BT8" s="37">
        <v>99.63553067190293</v>
      </c>
      <c r="BU8" s="37">
        <v>99.52819445420748</v>
      </c>
      <c r="BV8" s="37">
        <v>99.25416552288769</v>
      </c>
      <c r="BW8" s="37">
        <v>100.1788972061085</v>
      </c>
      <c r="BX8" s="37">
        <v>100.31003909899897</v>
      </c>
      <c r="BY8" s="37">
        <v>100.29438788218246</v>
      </c>
      <c r="BZ8" s="37">
        <v>100.06476740945813</v>
      </c>
      <c r="CA8" s="37">
        <v>99.74357860793101</v>
      </c>
      <c r="CB8" s="37">
        <v>99.6924424121468</v>
      </c>
      <c r="CC8" s="37">
        <v>98.93448395646328</v>
      </c>
      <c r="CD8" s="37">
        <v>98.22979382052878</v>
      </c>
      <c r="CE8" s="37">
        <v>97.13930507742934</v>
      </c>
      <c r="CF8" s="37">
        <v>96.22792531183677</v>
      </c>
      <c r="CG8" s="37">
        <v>95.60534950466328</v>
      </c>
      <c r="CH8" s="37">
        <v>95.11718931673988</v>
      </c>
      <c r="CI8" s="37">
        <v>96.10548200546604</v>
      </c>
      <c r="CJ8" s="37">
        <v>95.88147739340796</v>
      </c>
      <c r="CK8" s="37">
        <v>95.13811025529118</v>
      </c>
      <c r="CL8" s="37">
        <v>95.5419011034425</v>
      </c>
      <c r="CM8" s="37">
        <v>95.79964756887155</v>
      </c>
      <c r="CN8" s="37">
        <v>96.10697983587592</v>
      </c>
      <c r="CO8" s="37">
        <v>95.84702472580078</v>
      </c>
      <c r="CP8" s="37">
        <v>96.02824279483855</v>
      </c>
      <c r="CQ8" s="37">
        <v>96.05907251119373</v>
      </c>
      <c r="CR8" s="37">
        <v>96.50223319582436</v>
      </c>
      <c r="CS8" s="37">
        <v>96.83944755706062</v>
      </c>
      <c r="CT8" s="37">
        <v>97.00092719240331</v>
      </c>
      <c r="CU8" s="37">
        <v>97.16743605396553</v>
      </c>
      <c r="CV8" s="37">
        <v>99.86682518100982</v>
      </c>
      <c r="CW8" s="37">
        <v>99.20109296440707</v>
      </c>
      <c r="CX8" s="37">
        <v>99.639195652262</v>
      </c>
      <c r="CY8" s="37">
        <v>99.66614834594881</v>
      </c>
      <c r="CZ8" s="37">
        <v>99.84624815627605</v>
      </c>
      <c r="DA8" s="37">
        <v>100.71888908353178</v>
      </c>
      <c r="DB8" s="37">
        <v>101.97758434816095</v>
      </c>
      <c r="DC8" s="37">
        <v>102.47111186690059</v>
      </c>
      <c r="DD8" s="37">
        <v>104.61334336572138</v>
      </c>
      <c r="DE8" s="37">
        <v>107.16889423197068</v>
      </c>
      <c r="DF8" s="37">
        <v>110.27053589335259</v>
      </c>
      <c r="DG8" s="37">
        <v>111.21083767971741</v>
      </c>
      <c r="DH8" s="37">
        <v>112.15832919277346</v>
      </c>
      <c r="DI8" s="37">
        <v>108.76833541666461</v>
      </c>
      <c r="DJ8" s="37">
        <v>105.24441801589172</v>
      </c>
      <c r="DK8" s="37">
        <v>105.26056212297851</v>
      </c>
      <c r="DL8" s="37">
        <v>104.14834096286155</v>
      </c>
      <c r="DM8" s="37">
        <v>103.47128359167414</v>
      </c>
      <c r="DN8" s="37">
        <v>103.15743187011807</v>
      </c>
      <c r="DO8" s="37">
        <v>102.17793052188696</v>
      </c>
      <c r="DP8" s="37">
        <v>114.18424910478134</v>
      </c>
      <c r="DQ8" s="37">
        <v>124.70437038719261</v>
      </c>
      <c r="DR8" s="37">
        <v>138.43433299917558</v>
      </c>
      <c r="DS8" s="37">
        <v>147.48394169877974</v>
      </c>
      <c r="DT8" s="35">
        <v>100</v>
      </c>
      <c r="DU8" s="37">
        <v>108.20247813361135</v>
      </c>
      <c r="DV8" s="37">
        <v>150.56228893838085</v>
      </c>
      <c r="DW8" s="37">
        <f t="shared" si="0"/>
        <v>8.20247813361135</v>
      </c>
      <c r="DX8" s="37">
        <f t="shared" si="1"/>
        <v>-10.84032659926325</v>
      </c>
      <c r="DZ8" s="36">
        <f t="shared" si="2"/>
        <v>0.6641769376986957</v>
      </c>
    </row>
    <row r="9" spans="1:130" ht="13.5">
      <c r="A9" s="1" t="s">
        <v>5</v>
      </c>
      <c r="B9" s="37">
        <v>2.0141454626751605</v>
      </c>
      <c r="C9" s="37">
        <v>103.93341396567249</v>
      </c>
      <c r="D9" s="37">
        <v>108.71811896176565</v>
      </c>
      <c r="E9" s="37">
        <v>100.11421992982235</v>
      </c>
      <c r="F9" s="37">
        <v>100.52248597247232</v>
      </c>
      <c r="G9" s="37">
        <v>100.55102550182725</v>
      </c>
      <c r="H9" s="37">
        <v>103.67675052667532</v>
      </c>
      <c r="I9" s="37">
        <v>103.55397651870162</v>
      </c>
      <c r="J9" s="37">
        <v>100.68883474098452</v>
      </c>
      <c r="K9" s="37">
        <v>101.13869231684028</v>
      </c>
      <c r="L9" s="37">
        <v>101.36474740803766</v>
      </c>
      <c r="M9" s="37">
        <v>101.86493175412264</v>
      </c>
      <c r="N9" s="37">
        <v>100.86063520546556</v>
      </c>
      <c r="O9" s="37">
        <v>101.63182570831006</v>
      </c>
      <c r="P9" s="37">
        <v>101.86705256891194</v>
      </c>
      <c r="Q9" s="37">
        <v>98.6230351596234</v>
      </c>
      <c r="R9" s="37">
        <v>98.04828969762366</v>
      </c>
      <c r="S9" s="37">
        <v>97.18653347464227</v>
      </c>
      <c r="T9" s="37">
        <v>98.19442611765773</v>
      </c>
      <c r="U9" s="37">
        <v>98.25698802520043</v>
      </c>
      <c r="V9" s="37">
        <v>98.12388327303577</v>
      </c>
      <c r="W9" s="37">
        <v>98.31229921026777</v>
      </c>
      <c r="X9" s="37">
        <v>98.2964196138111</v>
      </c>
      <c r="Y9" s="37">
        <v>99.63788554945408</v>
      </c>
      <c r="Z9" s="37">
        <v>98.25059093388174</v>
      </c>
      <c r="AA9" s="37">
        <v>99.26985738908786</v>
      </c>
      <c r="AB9" s="37">
        <v>99.71872339151979</v>
      </c>
      <c r="AC9" s="37">
        <v>99.74282047344852</v>
      </c>
      <c r="AD9" s="37">
        <v>99.93893966051603</v>
      </c>
      <c r="AE9" s="37">
        <v>99.39241002599049</v>
      </c>
      <c r="AF9" s="37">
        <v>99.36813810394533</v>
      </c>
      <c r="AG9" s="37">
        <v>99.48264809549232</v>
      </c>
      <c r="AH9" s="37">
        <v>99.62149171736087</v>
      </c>
      <c r="AI9" s="37">
        <v>100.4416255646693</v>
      </c>
      <c r="AJ9" s="37">
        <v>101.15847004202026</v>
      </c>
      <c r="AK9" s="37">
        <v>100.59545401298692</v>
      </c>
      <c r="AL9" s="37">
        <v>100.32816461382086</v>
      </c>
      <c r="AM9" s="37">
        <v>100.64090215854522</v>
      </c>
      <c r="AN9" s="37">
        <v>100.7884466473842</v>
      </c>
      <c r="AO9" s="37">
        <v>101.11761916305271</v>
      </c>
      <c r="AP9" s="37">
        <v>101.83316776659956</v>
      </c>
      <c r="AQ9" s="37">
        <v>101.88472503152006</v>
      </c>
      <c r="AR9" s="37">
        <v>102.2908991914056</v>
      </c>
      <c r="AS9" s="37">
        <v>102.4785540598955</v>
      </c>
      <c r="AT9" s="37">
        <v>101.13082473419931</v>
      </c>
      <c r="AU9" s="37">
        <v>101.5606331639407</v>
      </c>
      <c r="AV9" s="37">
        <v>100.94264534536013</v>
      </c>
      <c r="AW9" s="37">
        <v>100.05525976150368</v>
      </c>
      <c r="AX9" s="37">
        <v>100</v>
      </c>
      <c r="AY9" s="37">
        <v>100.00000000000003</v>
      </c>
      <c r="AZ9" s="37">
        <v>103.90647444961724</v>
      </c>
      <c r="BA9" s="37">
        <v>104.02051159927443</v>
      </c>
      <c r="BB9" s="37">
        <v>103.75207594601571</v>
      </c>
      <c r="BC9" s="37">
        <v>102.65077053997237</v>
      </c>
      <c r="BD9" s="37">
        <v>101.8197086825989</v>
      </c>
      <c r="BE9" s="37">
        <v>101.22940836732529</v>
      </c>
      <c r="BF9" s="37">
        <v>100.37395639374814</v>
      </c>
      <c r="BG9" s="37">
        <v>100.60663761646</v>
      </c>
      <c r="BH9" s="37">
        <v>99.76169971233584</v>
      </c>
      <c r="BI9" s="37">
        <v>99.1744162021362</v>
      </c>
      <c r="BJ9" s="37">
        <v>98.94763087412107</v>
      </c>
      <c r="BK9" s="37">
        <v>99.47681846079598</v>
      </c>
      <c r="BL9" s="37">
        <v>99.76199737606126</v>
      </c>
      <c r="BM9" s="37">
        <v>99.88042342963037</v>
      </c>
      <c r="BN9" s="37">
        <v>100.29595768051063</v>
      </c>
      <c r="BO9" s="37">
        <v>99.63807966107055</v>
      </c>
      <c r="BP9" s="37">
        <v>100.14846036500656</v>
      </c>
      <c r="BQ9" s="37">
        <v>100.57693142797652</v>
      </c>
      <c r="BR9" s="37">
        <v>99.90513235993626</v>
      </c>
      <c r="BS9" s="37">
        <v>99.67901294743437</v>
      </c>
      <c r="BT9" s="37">
        <v>98.99683180561556</v>
      </c>
      <c r="BU9" s="37">
        <v>98.3225816801751</v>
      </c>
      <c r="BV9" s="37">
        <v>97.98497157309002</v>
      </c>
      <c r="BW9" s="37">
        <v>98.86799432295433</v>
      </c>
      <c r="BX9" s="37">
        <v>99.66332840258133</v>
      </c>
      <c r="BY9" s="37">
        <v>99.43062021446377</v>
      </c>
      <c r="BZ9" s="37">
        <v>99.62552055129413</v>
      </c>
      <c r="CA9" s="37">
        <v>99.04614224882431</v>
      </c>
      <c r="CB9" s="37">
        <v>99.64242461735404</v>
      </c>
      <c r="CC9" s="37">
        <v>99.10057645284354</v>
      </c>
      <c r="CD9" s="37">
        <v>97.33336939062566</v>
      </c>
      <c r="CE9" s="37">
        <v>96.59934147330692</v>
      </c>
      <c r="CF9" s="37">
        <v>95.57567786814853</v>
      </c>
      <c r="CG9" s="37">
        <v>95.27893079906383</v>
      </c>
      <c r="CH9" s="37">
        <v>93.27944200411963</v>
      </c>
      <c r="CI9" s="37">
        <v>93.01172925646374</v>
      </c>
      <c r="CJ9" s="37">
        <v>92.11660018676262</v>
      </c>
      <c r="CK9" s="37">
        <v>90.12778230553334</v>
      </c>
      <c r="CL9" s="37">
        <v>89.18961868743757</v>
      </c>
      <c r="CM9" s="37">
        <v>87.27196888747501</v>
      </c>
      <c r="CN9" s="37">
        <v>86.69488627613904</v>
      </c>
      <c r="CO9" s="37">
        <v>84.70893625739859</v>
      </c>
      <c r="CP9" s="37">
        <v>85.98971987063592</v>
      </c>
      <c r="CQ9" s="37">
        <v>86.403648863236</v>
      </c>
      <c r="CR9" s="37">
        <v>86.93038899662436</v>
      </c>
      <c r="CS9" s="37">
        <v>86.89058503173707</v>
      </c>
      <c r="CT9" s="37">
        <v>87.30101434171004</v>
      </c>
      <c r="CU9" s="37">
        <v>87.5365337587526</v>
      </c>
      <c r="CV9" s="37">
        <v>88.26681318354693</v>
      </c>
      <c r="CW9" s="37">
        <v>88.31640909970686</v>
      </c>
      <c r="CX9" s="37">
        <v>87.86945783890151</v>
      </c>
      <c r="CY9" s="37">
        <v>88.15790827980433</v>
      </c>
      <c r="CZ9" s="37">
        <v>88.0813961283221</v>
      </c>
      <c r="DA9" s="37">
        <v>87.9844468787006</v>
      </c>
      <c r="DB9" s="37">
        <v>87.7637198637982</v>
      </c>
      <c r="DC9" s="37">
        <v>88.53886981814075</v>
      </c>
      <c r="DD9" s="37">
        <v>90.75610994461103</v>
      </c>
      <c r="DE9" s="37">
        <v>91.80368275802238</v>
      </c>
      <c r="DF9" s="37">
        <v>93.21804330133287</v>
      </c>
      <c r="DG9" s="37">
        <v>94.36507003919219</v>
      </c>
      <c r="DH9" s="37">
        <v>95.40956908975016</v>
      </c>
      <c r="DI9" s="37">
        <v>94.5039821321198</v>
      </c>
      <c r="DJ9" s="37">
        <v>94.45864612435335</v>
      </c>
      <c r="DK9" s="37">
        <v>94.35741393426134</v>
      </c>
      <c r="DL9" s="37">
        <v>94.95996971757641</v>
      </c>
      <c r="DM9" s="37">
        <v>95.03377234143234</v>
      </c>
      <c r="DN9" s="37">
        <v>95.6731020560705</v>
      </c>
      <c r="DO9" s="37">
        <v>96.42970960098086</v>
      </c>
      <c r="DP9" s="37">
        <v>109.5602038715033</v>
      </c>
      <c r="DQ9" s="37">
        <v>123.95757996604351</v>
      </c>
      <c r="DR9" s="37">
        <v>136.80133093398393</v>
      </c>
      <c r="DS9" s="37">
        <v>149.0287213911706</v>
      </c>
      <c r="DT9" s="35">
        <v>100</v>
      </c>
      <c r="DU9" s="37">
        <v>109.05570727545745</v>
      </c>
      <c r="DV9" s="37">
        <v>155.95912863837242</v>
      </c>
      <c r="DW9" s="37">
        <f t="shared" si="0"/>
        <v>9.055707275457465</v>
      </c>
      <c r="DX9" s="37">
        <f t="shared" si="1"/>
        <v>4.811289846547467</v>
      </c>
      <c r="DZ9" s="36">
        <f t="shared" si="2"/>
        <v>0.6411936311331496</v>
      </c>
    </row>
    <row r="10" spans="1:130" ht="13.5">
      <c r="A10" s="1" t="s">
        <v>6</v>
      </c>
      <c r="B10" s="37">
        <v>2.4570501687121107</v>
      </c>
      <c r="C10" s="37">
        <v>101.22940836732529</v>
      </c>
      <c r="D10" s="37">
        <v>104.61106414080568</v>
      </c>
      <c r="E10" s="37">
        <v>96.70058502408993</v>
      </c>
      <c r="F10" s="37">
        <v>93.82636250457475</v>
      </c>
      <c r="G10" s="37">
        <v>89.61017368567485</v>
      </c>
      <c r="H10" s="37">
        <v>93.83258289150682</v>
      </c>
      <c r="I10" s="37">
        <v>94.14931477505709</v>
      </c>
      <c r="J10" s="37">
        <v>94.33235987284274</v>
      </c>
      <c r="K10" s="37">
        <v>94.31309720495672</v>
      </c>
      <c r="L10" s="37">
        <v>93.2639205864099</v>
      </c>
      <c r="M10" s="37">
        <v>91.4233571136371</v>
      </c>
      <c r="N10" s="37">
        <v>91.13552895843624</v>
      </c>
      <c r="O10" s="37">
        <v>91.61001697640542</v>
      </c>
      <c r="P10" s="37">
        <v>91.65464937667632</v>
      </c>
      <c r="Q10" s="37">
        <v>94.23610257637041</v>
      </c>
      <c r="R10" s="37">
        <v>94.27423050347281</v>
      </c>
      <c r="S10" s="37">
        <v>93.98942805312181</v>
      </c>
      <c r="T10" s="37">
        <v>94.51206112958532</v>
      </c>
      <c r="U10" s="37">
        <v>94.21312359708581</v>
      </c>
      <c r="V10" s="37">
        <v>94.66875264853542</v>
      </c>
      <c r="W10" s="37">
        <v>94.40643198561047</v>
      </c>
      <c r="X10" s="37">
        <v>94.679751588196</v>
      </c>
      <c r="Y10" s="37">
        <v>100.65840971293115</v>
      </c>
      <c r="Z10" s="37">
        <v>95.70342787563865</v>
      </c>
      <c r="AA10" s="37">
        <v>96.04225535860012</v>
      </c>
      <c r="AB10" s="37">
        <v>96.91159952108927</v>
      </c>
      <c r="AC10" s="37">
        <v>97.21013225559916</v>
      </c>
      <c r="AD10" s="37">
        <v>97.61469893207351</v>
      </c>
      <c r="AE10" s="37">
        <v>97.37826220916999</v>
      </c>
      <c r="AF10" s="37">
        <v>97.33177983430578</v>
      </c>
      <c r="AG10" s="37">
        <v>97.54756029408226</v>
      </c>
      <c r="AH10" s="37">
        <v>98.00468131526499</v>
      </c>
      <c r="AI10" s="37">
        <v>99.7012590836669</v>
      </c>
      <c r="AJ10" s="37">
        <v>99.48919119973796</v>
      </c>
      <c r="AK10" s="37">
        <v>99.57566761597577</v>
      </c>
      <c r="AL10" s="37">
        <v>99.97524949434948</v>
      </c>
      <c r="AM10" s="37">
        <v>100.90657401187654</v>
      </c>
      <c r="AN10" s="37">
        <v>101.92996115789805</v>
      </c>
      <c r="AO10" s="37">
        <v>101.86389812599349</v>
      </c>
      <c r="AP10" s="37">
        <v>101.70048696041584</v>
      </c>
      <c r="AQ10" s="37">
        <v>101.232181949063</v>
      </c>
      <c r="AR10" s="37">
        <v>101.97097297707408</v>
      </c>
      <c r="AS10" s="37">
        <v>101.80711075087946</v>
      </c>
      <c r="AT10" s="37">
        <v>100.95591310398173</v>
      </c>
      <c r="AU10" s="37">
        <v>101.43048670134513</v>
      </c>
      <c r="AV10" s="37">
        <v>99.66195898170405</v>
      </c>
      <c r="AW10" s="37">
        <v>100.10301530552765</v>
      </c>
      <c r="AX10" s="37">
        <v>100</v>
      </c>
      <c r="AY10" s="37">
        <v>99.99999999999997</v>
      </c>
      <c r="AZ10" s="37">
        <v>101.68072429633685</v>
      </c>
      <c r="BA10" s="37">
        <v>103.15358362863394</v>
      </c>
      <c r="BB10" s="37">
        <v>103.54111473196413</v>
      </c>
      <c r="BC10" s="37">
        <v>103.83195536937896</v>
      </c>
      <c r="BD10" s="37">
        <v>103.90367040128474</v>
      </c>
      <c r="BE10" s="37">
        <v>103.43582368606138</v>
      </c>
      <c r="BF10" s="37">
        <v>102.94692777399703</v>
      </c>
      <c r="BG10" s="37">
        <v>103.19981091934437</v>
      </c>
      <c r="BH10" s="37">
        <v>103.26425406786501</v>
      </c>
      <c r="BI10" s="37">
        <v>103.01976884761933</v>
      </c>
      <c r="BJ10" s="37">
        <v>102.50005316518849</v>
      </c>
      <c r="BK10" s="37">
        <v>102.83461880097857</v>
      </c>
      <c r="BL10" s="37">
        <v>102.74885806483788</v>
      </c>
      <c r="BM10" s="37">
        <v>102.62797733338833</v>
      </c>
      <c r="BN10" s="37">
        <v>102.24305426155605</v>
      </c>
      <c r="BO10" s="37">
        <v>101.76138970485792</v>
      </c>
      <c r="BP10" s="37">
        <v>101.7867860153906</v>
      </c>
      <c r="BQ10" s="37">
        <v>101.49291972857347</v>
      </c>
      <c r="BR10" s="37">
        <v>100.9953492466675</v>
      </c>
      <c r="BS10" s="37">
        <v>100.38819714009986</v>
      </c>
      <c r="BT10" s="37">
        <v>99.9222582338706</v>
      </c>
      <c r="BU10" s="37">
        <v>99.9070195942684</v>
      </c>
      <c r="BV10" s="37">
        <v>99.52397768987153</v>
      </c>
      <c r="BW10" s="37">
        <v>99.39078543511583</v>
      </c>
      <c r="BX10" s="37">
        <v>99.10553009283359</v>
      </c>
      <c r="BY10" s="37">
        <v>99.01677893068256</v>
      </c>
      <c r="BZ10" s="37">
        <v>99.48325350317926</v>
      </c>
      <c r="CA10" s="37">
        <v>99.40739202745155</v>
      </c>
      <c r="CB10" s="37">
        <v>99.28222258922531</v>
      </c>
      <c r="CC10" s="37">
        <v>98.7818994886671</v>
      </c>
      <c r="CD10" s="37">
        <v>98.44531019717422</v>
      </c>
      <c r="CE10" s="37">
        <v>97.4289796538372</v>
      </c>
      <c r="CF10" s="37">
        <v>97.19842236615453</v>
      </c>
      <c r="CG10" s="37">
        <v>95.37589704458134</v>
      </c>
      <c r="CH10" s="37">
        <v>94.03968453485273</v>
      </c>
      <c r="CI10" s="37">
        <v>93.6663206322343</v>
      </c>
      <c r="CJ10" s="37">
        <v>93.4911544569957</v>
      </c>
      <c r="CK10" s="37">
        <v>92.7576698634973</v>
      </c>
      <c r="CL10" s="37">
        <v>92.23958844605042</v>
      </c>
      <c r="CM10" s="37">
        <v>92.32442294359197</v>
      </c>
      <c r="CN10" s="37">
        <v>93.66034060770774</v>
      </c>
      <c r="CO10" s="37">
        <v>94.39453105586274</v>
      </c>
      <c r="CP10" s="37">
        <v>94.81405606574569</v>
      </c>
      <c r="CQ10" s="37">
        <v>95.01407400574324</v>
      </c>
      <c r="CR10" s="37">
        <v>95.17969277905281</v>
      </c>
      <c r="CS10" s="37">
        <v>95.16586499930594</v>
      </c>
      <c r="CT10" s="37">
        <v>95.62740042817254</v>
      </c>
      <c r="CU10" s="37">
        <v>95.52787905807645</v>
      </c>
      <c r="CV10" s="37">
        <v>95.29995126921253</v>
      </c>
      <c r="CW10" s="37">
        <v>94.32056613403505</v>
      </c>
      <c r="CX10" s="37">
        <v>93.5161130210349</v>
      </c>
      <c r="CY10" s="37">
        <v>93.27874868735861</v>
      </c>
      <c r="CZ10" s="37">
        <v>92.52232102319398</v>
      </c>
      <c r="DA10" s="37">
        <v>92.3110751698724</v>
      </c>
      <c r="DB10" s="37">
        <v>92.60110487315528</v>
      </c>
      <c r="DC10" s="37">
        <v>93.9014850273174</v>
      </c>
      <c r="DD10" s="37">
        <v>98.809448119096</v>
      </c>
      <c r="DE10" s="37">
        <v>101.32752530149797</v>
      </c>
      <c r="DF10" s="37">
        <v>103.53377321225445</v>
      </c>
      <c r="DG10" s="37">
        <v>103.8330830552386</v>
      </c>
      <c r="DH10" s="37">
        <v>101.82425359616596</v>
      </c>
      <c r="DI10" s="37">
        <v>101.37645267485479</v>
      </c>
      <c r="DJ10" s="37">
        <v>100.26487505711373</v>
      </c>
      <c r="DK10" s="37">
        <v>100.3547360909919</v>
      </c>
      <c r="DL10" s="37">
        <v>100.17989621208763</v>
      </c>
      <c r="DM10" s="37">
        <v>101.2613576301175</v>
      </c>
      <c r="DN10" s="37">
        <v>103.1911522105189</v>
      </c>
      <c r="DO10" s="37">
        <v>104.24503062768898</v>
      </c>
      <c r="DP10" s="37">
        <v>153.59607999921636</v>
      </c>
      <c r="DQ10" s="37">
        <v>160.1184551990317</v>
      </c>
      <c r="DR10" s="37">
        <v>175.67461940059368</v>
      </c>
      <c r="DS10" s="37">
        <v>198.237929870545</v>
      </c>
      <c r="DT10" s="35">
        <v>100</v>
      </c>
      <c r="DU10" s="37">
        <v>103.78765168575714</v>
      </c>
      <c r="DV10" s="37">
        <v>191.02722867221692</v>
      </c>
      <c r="DW10" s="37">
        <f t="shared" si="0"/>
        <v>3.7876516857571403</v>
      </c>
      <c r="DX10" s="37">
        <f t="shared" si="1"/>
        <v>-1.791570801393675</v>
      </c>
      <c r="DZ10" s="36">
        <f t="shared" si="2"/>
        <v>0.5234855821082434</v>
      </c>
    </row>
    <row r="11" spans="1:130" ht="13.5" customHeight="1">
      <c r="A11" s="1" t="s">
        <v>7</v>
      </c>
      <c r="B11" s="37">
        <v>0.2870298650556392</v>
      </c>
      <c r="C11" s="37">
        <v>103.43582368606138</v>
      </c>
      <c r="D11" s="37">
        <v>65.95890244597275</v>
      </c>
      <c r="E11" s="37">
        <v>63.14454345438956</v>
      </c>
      <c r="F11" s="37">
        <v>65.73673140081969</v>
      </c>
      <c r="G11" s="37">
        <v>61.88642875766548</v>
      </c>
      <c r="H11" s="37">
        <v>61.73979207232354</v>
      </c>
      <c r="I11" s="37">
        <v>64.54426656139597</v>
      </c>
      <c r="J11" s="37">
        <v>66.46193481077495</v>
      </c>
      <c r="K11" s="37">
        <v>67.86796362647081</v>
      </c>
      <c r="L11" s="37">
        <v>70.60170556173414</v>
      </c>
      <c r="M11" s="37">
        <v>76.55782782684481</v>
      </c>
      <c r="N11" s="37">
        <v>80.0656385958258</v>
      </c>
      <c r="O11" s="37">
        <v>84.50139507249247</v>
      </c>
      <c r="P11" s="37">
        <v>84.59438885776974</v>
      </c>
      <c r="Q11" s="37">
        <v>83.48684528108828</v>
      </c>
      <c r="R11" s="37">
        <v>87.10433863580236</v>
      </c>
      <c r="S11" s="37">
        <v>86.78321107055375</v>
      </c>
      <c r="T11" s="37">
        <v>84.41612152012314</v>
      </c>
      <c r="U11" s="37">
        <v>86.61710007603891</v>
      </c>
      <c r="V11" s="37">
        <v>87.60752153413641</v>
      </c>
      <c r="W11" s="37">
        <v>87.73517886045586</v>
      </c>
      <c r="X11" s="37">
        <v>89.59462866122414</v>
      </c>
      <c r="Y11" s="37">
        <v>101.12374640379609</v>
      </c>
      <c r="Z11" s="37">
        <v>87.4443007248123</v>
      </c>
      <c r="AA11" s="37">
        <v>89.39519474702499</v>
      </c>
      <c r="AB11" s="37">
        <v>89.69846872856206</v>
      </c>
      <c r="AC11" s="37">
        <v>95.78610841963639</v>
      </c>
      <c r="AD11" s="37">
        <v>97.4989093975692</v>
      </c>
      <c r="AE11" s="37">
        <v>92.54124054841608</v>
      </c>
      <c r="AF11" s="37">
        <v>89.99944914716913</v>
      </c>
      <c r="AG11" s="37">
        <v>88.66347525560468</v>
      </c>
      <c r="AH11" s="37">
        <v>87.17223510823067</v>
      </c>
      <c r="AI11" s="37">
        <v>89.78952185112536</v>
      </c>
      <c r="AJ11" s="37">
        <v>91.11533380057497</v>
      </c>
      <c r="AK11" s="37">
        <v>95.30805963979529</v>
      </c>
      <c r="AL11" s="37">
        <v>99.00059652522566</v>
      </c>
      <c r="AM11" s="37">
        <v>97.82924211864496</v>
      </c>
      <c r="AN11" s="37">
        <v>96.6306234798931</v>
      </c>
      <c r="AO11" s="37">
        <v>98.55306671570209</v>
      </c>
      <c r="AP11" s="37">
        <v>103.3655981071875</v>
      </c>
      <c r="AQ11" s="37">
        <v>98.52795684177447</v>
      </c>
      <c r="AR11" s="37">
        <v>94.10269288814526</v>
      </c>
      <c r="AS11" s="37">
        <v>90.67296782204126</v>
      </c>
      <c r="AT11" s="37">
        <v>89.98204856135604</v>
      </c>
      <c r="AU11" s="37">
        <v>95.23244497984484</v>
      </c>
      <c r="AV11" s="37">
        <v>95.6151054054572</v>
      </c>
      <c r="AW11" s="37">
        <v>97.3774301078127</v>
      </c>
      <c r="AX11" s="37">
        <v>100</v>
      </c>
      <c r="AY11" s="37">
        <v>100.00390275060819</v>
      </c>
      <c r="AZ11" s="37">
        <v>93.32020347597204</v>
      </c>
      <c r="BA11" s="37">
        <v>105.38739567395187</v>
      </c>
      <c r="BB11" s="37">
        <v>100.61224547199488</v>
      </c>
      <c r="BC11" s="37">
        <v>98.63930455448649</v>
      </c>
      <c r="BD11" s="37">
        <v>94.42312282791798</v>
      </c>
      <c r="BE11" s="37">
        <v>90.8106467327949</v>
      </c>
      <c r="BF11" s="37">
        <v>89.24434245118502</v>
      </c>
      <c r="BG11" s="37">
        <v>86.80865596533447</v>
      </c>
      <c r="BH11" s="37">
        <v>86.28416855684286</v>
      </c>
      <c r="BI11" s="37">
        <v>87.09400360365761</v>
      </c>
      <c r="BJ11" s="37">
        <v>86.8011169568447</v>
      </c>
      <c r="BK11" s="37">
        <v>87.53998643204724</v>
      </c>
      <c r="BL11" s="37">
        <v>89.369585722159</v>
      </c>
      <c r="BM11" s="37">
        <v>90.24593511255446</v>
      </c>
      <c r="BN11" s="37">
        <v>91.62066178723381</v>
      </c>
      <c r="BO11" s="37">
        <v>88.52838418444837</v>
      </c>
      <c r="BP11" s="37">
        <v>86.00047031673488</v>
      </c>
      <c r="BQ11" s="37">
        <v>83.09332922438672</v>
      </c>
      <c r="BR11" s="37">
        <v>81.68828275766259</v>
      </c>
      <c r="BS11" s="37">
        <v>82.44495651259325</v>
      </c>
      <c r="BT11" s="37">
        <v>82.17382792361492</v>
      </c>
      <c r="BU11" s="37">
        <v>84.76016352433338</v>
      </c>
      <c r="BV11" s="37">
        <v>84.49471128596376</v>
      </c>
      <c r="BW11" s="37">
        <v>84.49189017254534</v>
      </c>
      <c r="BX11" s="37">
        <v>84.73884031167238</v>
      </c>
      <c r="BY11" s="37">
        <v>84.62381406019306</v>
      </c>
      <c r="BZ11" s="37">
        <v>83.26177833604143</v>
      </c>
      <c r="CA11" s="37">
        <v>82.60832829794788</v>
      </c>
      <c r="CB11" s="37">
        <v>79.81242933507151</v>
      </c>
      <c r="CC11" s="37">
        <v>78.75897556871818</v>
      </c>
      <c r="CD11" s="37">
        <v>78.50688094308377</v>
      </c>
      <c r="CE11" s="37">
        <v>77.77785115623435</v>
      </c>
      <c r="CF11" s="37">
        <v>77.4134368824854</v>
      </c>
      <c r="CG11" s="37">
        <v>79.54347710359484</v>
      </c>
      <c r="CH11" s="37">
        <v>79.46075786629939</v>
      </c>
      <c r="CI11" s="37">
        <v>79.12507701126897</v>
      </c>
      <c r="CJ11" s="37">
        <v>78.80129235666904</v>
      </c>
      <c r="CK11" s="37">
        <v>79.37471288666012</v>
      </c>
      <c r="CL11" s="37">
        <v>78.65911505800484</v>
      </c>
      <c r="CM11" s="37">
        <v>76.72241029626434</v>
      </c>
      <c r="CN11" s="37">
        <v>74.99733793505366</v>
      </c>
      <c r="CO11" s="37">
        <v>74.15210065778372</v>
      </c>
      <c r="CP11" s="37">
        <v>74.83728259670235</v>
      </c>
      <c r="CQ11" s="37">
        <v>75.31119110823578</v>
      </c>
      <c r="CR11" s="37">
        <v>74.44165274835962</v>
      </c>
      <c r="CS11" s="37">
        <v>75.66477944989607</v>
      </c>
      <c r="CT11" s="37">
        <v>74.83838944744741</v>
      </c>
      <c r="CU11" s="37">
        <v>72.81787777007126</v>
      </c>
      <c r="CV11" s="37">
        <v>75.16487142412983</v>
      </c>
      <c r="CW11" s="37">
        <v>78.10333523603038</v>
      </c>
      <c r="CX11" s="37">
        <v>78.04958057056919</v>
      </c>
      <c r="CY11" s="37">
        <v>74.65496317880165</v>
      </c>
      <c r="CZ11" s="37">
        <v>72.87812802221445</v>
      </c>
      <c r="DA11" s="37">
        <v>72.07498292770153</v>
      </c>
      <c r="DB11" s="37">
        <v>74.74525453836758</v>
      </c>
      <c r="DC11" s="37">
        <v>75.6390760451037</v>
      </c>
      <c r="DD11" s="37">
        <v>76.85600177760755</v>
      </c>
      <c r="DE11" s="37">
        <v>78.7057434391333</v>
      </c>
      <c r="DF11" s="37">
        <v>81.62917265438165</v>
      </c>
      <c r="DG11" s="37">
        <v>79.06560662221067</v>
      </c>
      <c r="DH11" s="37">
        <v>80.2221978238107</v>
      </c>
      <c r="DI11" s="37">
        <v>87.82241240584747</v>
      </c>
      <c r="DJ11" s="37">
        <v>85.86521161810714</v>
      </c>
      <c r="DK11" s="37">
        <v>83.98174043160682</v>
      </c>
      <c r="DL11" s="37">
        <v>82.62903164236474</v>
      </c>
      <c r="DM11" s="37">
        <v>81.28961032048693</v>
      </c>
      <c r="DN11" s="37">
        <v>81.04817710133416</v>
      </c>
      <c r="DO11" s="37">
        <v>81.25189091869053</v>
      </c>
      <c r="DP11" s="37">
        <v>90.8261814631998</v>
      </c>
      <c r="DQ11" s="37">
        <v>106.66560835383737</v>
      </c>
      <c r="DR11" s="37">
        <v>134.6692998298229</v>
      </c>
      <c r="DS11" s="37">
        <v>152.15241939452557</v>
      </c>
      <c r="DT11" s="35">
        <v>100</v>
      </c>
      <c r="DU11" s="37">
        <v>104.72046050038861</v>
      </c>
      <c r="DV11" s="37">
        <v>171.65997100294248</v>
      </c>
      <c r="DW11" s="37">
        <f t="shared" si="0"/>
        <v>4.7204605003886115</v>
      </c>
      <c r="DX11" s="37">
        <f t="shared" si="1"/>
        <v>24.65377752380533</v>
      </c>
      <c r="DZ11" s="36">
        <f t="shared" si="2"/>
        <v>0.5825469934297371</v>
      </c>
    </row>
    <row r="12" spans="1:130" ht="13.5">
      <c r="A12" s="1" t="s">
        <v>8</v>
      </c>
      <c r="B12" s="37">
        <v>4.293990867036141</v>
      </c>
      <c r="C12" s="37">
        <v>90.8106467327949</v>
      </c>
      <c r="D12" s="37">
        <v>72.480490848988</v>
      </c>
      <c r="E12" s="37">
        <v>72.76572682155069</v>
      </c>
      <c r="F12" s="37">
        <v>71.47948266551646</v>
      </c>
      <c r="G12" s="37">
        <v>72.34312162754163</v>
      </c>
      <c r="H12" s="37">
        <v>74.10026763221717</v>
      </c>
      <c r="I12" s="37">
        <v>73.80054686969837</v>
      </c>
      <c r="J12" s="37">
        <v>76.73248023562837</v>
      </c>
      <c r="K12" s="37">
        <v>72.40779928330824</v>
      </c>
      <c r="L12" s="37">
        <v>72.41771191103011</v>
      </c>
      <c r="M12" s="37">
        <v>67.91439477052913</v>
      </c>
      <c r="N12" s="37">
        <v>68.3066071917684</v>
      </c>
      <c r="O12" s="37">
        <v>71.0860030384015</v>
      </c>
      <c r="P12" s="37">
        <v>77.06550170438089</v>
      </c>
      <c r="Q12" s="37">
        <v>84.2070230294228</v>
      </c>
      <c r="R12" s="37">
        <v>88.7615703875267</v>
      </c>
      <c r="S12" s="37">
        <v>91.20763511579504</v>
      </c>
      <c r="T12" s="37">
        <v>89.59843258164699</v>
      </c>
      <c r="U12" s="37">
        <v>88.84387587920175</v>
      </c>
      <c r="V12" s="37">
        <v>87.51681639969081</v>
      </c>
      <c r="W12" s="37">
        <v>87.82305353508524</v>
      </c>
      <c r="X12" s="37">
        <v>87.76990786095985</v>
      </c>
      <c r="Y12" s="37">
        <v>89.54260791217723</v>
      </c>
      <c r="Z12" s="37">
        <v>87.16257814441742</v>
      </c>
      <c r="AA12" s="37">
        <v>89.24667460503035</v>
      </c>
      <c r="AB12" s="37">
        <v>90.02941227773263</v>
      </c>
      <c r="AC12" s="37">
        <v>92.10418377378151</v>
      </c>
      <c r="AD12" s="37">
        <v>94.86911304572845</v>
      </c>
      <c r="AE12" s="37">
        <v>94.8557401486386</v>
      </c>
      <c r="AF12" s="37">
        <v>95.8384751276258</v>
      </c>
      <c r="AG12" s="37">
        <v>97.72836650540441</v>
      </c>
      <c r="AH12" s="37">
        <v>97.27944342841339</v>
      </c>
      <c r="AI12" s="37">
        <v>97.98021414740643</v>
      </c>
      <c r="AJ12" s="37">
        <v>96.29282243420141</v>
      </c>
      <c r="AK12" s="37">
        <v>94.07791887398588</v>
      </c>
      <c r="AL12" s="37">
        <v>93.60999259375546</v>
      </c>
      <c r="AM12" s="37">
        <v>93.56774689794051</v>
      </c>
      <c r="AN12" s="37">
        <v>94.6017655020912</v>
      </c>
      <c r="AO12" s="37">
        <v>98.4796186229331</v>
      </c>
      <c r="AP12" s="37">
        <v>97.61730595665048</v>
      </c>
      <c r="AQ12" s="37">
        <v>96.43460311088766</v>
      </c>
      <c r="AR12" s="37">
        <v>95.85010373379089</v>
      </c>
      <c r="AS12" s="37">
        <v>96.8885456242107</v>
      </c>
      <c r="AT12" s="37">
        <v>97.89989580621679</v>
      </c>
      <c r="AU12" s="37">
        <v>99.09823839128391</v>
      </c>
      <c r="AV12" s="37">
        <v>100.46755828636445</v>
      </c>
      <c r="AW12" s="37">
        <v>98.90517408943413</v>
      </c>
      <c r="AX12" s="37">
        <v>100</v>
      </c>
      <c r="AY12" s="37">
        <v>100.0052732971813</v>
      </c>
      <c r="AZ12" s="37">
        <v>100.42093837711703</v>
      </c>
      <c r="BA12" s="37">
        <v>101.61759338161585</v>
      </c>
      <c r="BB12" s="37">
        <v>101.22330292318253</v>
      </c>
      <c r="BC12" s="37">
        <v>102.01980636844826</v>
      </c>
      <c r="BD12" s="37">
        <v>100.01251014267237</v>
      </c>
      <c r="BE12" s="37">
        <v>97.03441972448638</v>
      </c>
      <c r="BF12" s="37">
        <v>94.53262808145642</v>
      </c>
      <c r="BG12" s="37">
        <v>92.80245362960618</v>
      </c>
      <c r="BH12" s="37">
        <v>92.83330347860719</v>
      </c>
      <c r="BI12" s="37">
        <v>92.24153275249691</v>
      </c>
      <c r="BJ12" s="37">
        <v>91.9343694450317</v>
      </c>
      <c r="BK12" s="37">
        <v>93.02319074152742</v>
      </c>
      <c r="BL12" s="37">
        <v>93.66692539562317</v>
      </c>
      <c r="BM12" s="37">
        <v>92.36997621126397</v>
      </c>
      <c r="BN12" s="37">
        <v>93.19469416272374</v>
      </c>
      <c r="BO12" s="37">
        <v>94.20685426034717</v>
      </c>
      <c r="BP12" s="37">
        <v>93.20325717539812</v>
      </c>
      <c r="BQ12" s="37">
        <v>90.95710770232785</v>
      </c>
      <c r="BR12" s="37">
        <v>88.46907345888114</v>
      </c>
      <c r="BS12" s="37">
        <v>86.72132687036927</v>
      </c>
      <c r="BT12" s="37">
        <v>85.83659280615568</v>
      </c>
      <c r="BU12" s="37">
        <v>85.59971625012528</v>
      </c>
      <c r="BV12" s="37">
        <v>84.41955081797299</v>
      </c>
      <c r="BW12" s="37">
        <v>86.18690514539463</v>
      </c>
      <c r="BX12" s="37">
        <v>86.2213347320314</v>
      </c>
      <c r="BY12" s="37">
        <v>86.64256194261372</v>
      </c>
      <c r="BZ12" s="37">
        <v>86.52265839191887</v>
      </c>
      <c r="CA12" s="37">
        <v>85.97781576854581</v>
      </c>
      <c r="CB12" s="37">
        <v>85.98790664334473</v>
      </c>
      <c r="CC12" s="37">
        <v>84.94289475055982</v>
      </c>
      <c r="CD12" s="37">
        <v>84.10333887312021</v>
      </c>
      <c r="CE12" s="37">
        <v>83.78776432508778</v>
      </c>
      <c r="CF12" s="37">
        <v>83.0782251826873</v>
      </c>
      <c r="CG12" s="37">
        <v>83.4899088984161</v>
      </c>
      <c r="CH12" s="37">
        <v>84.24464094312809</v>
      </c>
      <c r="CI12" s="37">
        <v>83.65747880344436</v>
      </c>
      <c r="CJ12" s="37">
        <v>83.74480115822973</v>
      </c>
      <c r="CK12" s="37">
        <v>84.20760700583475</v>
      </c>
      <c r="CL12" s="37">
        <v>83.99442210957234</v>
      </c>
      <c r="CM12" s="37">
        <v>84.54440166547853</v>
      </c>
      <c r="CN12" s="37">
        <v>82.88155375256149</v>
      </c>
      <c r="CO12" s="37">
        <v>81.16735866676723</v>
      </c>
      <c r="CP12" s="37">
        <v>79.65060095953035</v>
      </c>
      <c r="CQ12" s="37">
        <v>79.38470379521756</v>
      </c>
      <c r="CR12" s="37">
        <v>79.3499391399688</v>
      </c>
      <c r="CS12" s="37">
        <v>80.0411752260732</v>
      </c>
      <c r="CT12" s="37">
        <v>80.38722601948689</v>
      </c>
      <c r="CU12" s="37">
        <v>81.547313707486</v>
      </c>
      <c r="CV12" s="37">
        <v>84.52228987391923</v>
      </c>
      <c r="CW12" s="37">
        <v>84.08138226097908</v>
      </c>
      <c r="CX12" s="37">
        <v>85.47586442259595</v>
      </c>
      <c r="CY12" s="37">
        <v>86.25079437658208</v>
      </c>
      <c r="CZ12" s="37">
        <v>84.25581274034835</v>
      </c>
      <c r="DA12" s="37">
        <v>83.64234135698696</v>
      </c>
      <c r="DB12" s="37">
        <v>82.93928746728696</v>
      </c>
      <c r="DC12" s="37">
        <v>84.09446976521305</v>
      </c>
      <c r="DD12" s="37">
        <v>85.82367113284766</v>
      </c>
      <c r="DE12" s="37">
        <v>85.70183972890216</v>
      </c>
      <c r="DF12" s="37">
        <v>85.01436006947344</v>
      </c>
      <c r="DG12" s="37">
        <v>85.43294157036145</v>
      </c>
      <c r="DH12" s="37">
        <v>86.2632610631781</v>
      </c>
      <c r="DI12" s="37">
        <v>92.16645086745628</v>
      </c>
      <c r="DJ12" s="37">
        <v>95.10362910395655</v>
      </c>
      <c r="DK12" s="37">
        <v>95.64478828815251</v>
      </c>
      <c r="DL12" s="37">
        <v>94.37556850431275</v>
      </c>
      <c r="DM12" s="37">
        <v>91.30013749940515</v>
      </c>
      <c r="DN12" s="37">
        <v>89.8455168755882</v>
      </c>
      <c r="DO12" s="37">
        <v>89.6338505357269</v>
      </c>
      <c r="DP12" s="37">
        <v>99.89813261744072</v>
      </c>
      <c r="DQ12" s="37">
        <v>113.8083496622592</v>
      </c>
      <c r="DR12" s="37">
        <v>122.39600323668262</v>
      </c>
      <c r="DS12" s="37">
        <v>139.13237930463944</v>
      </c>
      <c r="DT12" s="35">
        <v>100</v>
      </c>
      <c r="DU12" s="37">
        <v>113.5011979597083</v>
      </c>
      <c r="DV12" s="37">
        <v>149.94917391182312</v>
      </c>
      <c r="DW12" s="37">
        <f t="shared" si="0"/>
        <v>13.501197959708293</v>
      </c>
      <c r="DX12" s="37">
        <f t="shared" si="1"/>
        <v>15.924205469998725</v>
      </c>
      <c r="DZ12" s="36">
        <f t="shared" si="2"/>
        <v>0.6668926369598042</v>
      </c>
    </row>
    <row r="13" spans="1:130" ht="13.5">
      <c r="A13" s="1" t="s">
        <v>9</v>
      </c>
      <c r="B13" s="37">
        <v>2.6072135982142473</v>
      </c>
      <c r="C13" s="37">
        <v>97.03441972448638</v>
      </c>
      <c r="D13" s="37">
        <v>74.96556946668733</v>
      </c>
      <c r="E13" s="37">
        <v>70.95354090795368</v>
      </c>
      <c r="F13" s="37">
        <v>70.78504378096085</v>
      </c>
      <c r="G13" s="37">
        <v>70.81841944033732</v>
      </c>
      <c r="H13" s="37">
        <v>85.61543341885239</v>
      </c>
      <c r="I13" s="37">
        <v>84.66003367424474</v>
      </c>
      <c r="J13" s="37">
        <v>83.40760700008144</v>
      </c>
      <c r="K13" s="37">
        <v>81.85738487561724</v>
      </c>
      <c r="L13" s="37">
        <v>81.62457428729249</v>
      </c>
      <c r="M13" s="37">
        <v>82.5566779509088</v>
      </c>
      <c r="N13" s="37">
        <v>83.40081172728907</v>
      </c>
      <c r="O13" s="37">
        <v>88.77623590546686</v>
      </c>
      <c r="P13" s="37">
        <v>89.13933958794381</v>
      </c>
      <c r="Q13" s="37">
        <v>91.3527228735162</v>
      </c>
      <c r="R13" s="37">
        <v>91.76003725899234</v>
      </c>
      <c r="S13" s="37">
        <v>92.93329944739327</v>
      </c>
      <c r="T13" s="37">
        <v>91.9894284600895</v>
      </c>
      <c r="U13" s="37">
        <v>91.4647090073812</v>
      </c>
      <c r="V13" s="37">
        <v>92.11265448194979</v>
      </c>
      <c r="W13" s="37">
        <v>91.7706346238437</v>
      </c>
      <c r="X13" s="37">
        <v>91.47405324944613</v>
      </c>
      <c r="Y13" s="37">
        <v>91.10280220524112</v>
      </c>
      <c r="Z13" s="37">
        <v>91.86244788806086</v>
      </c>
      <c r="AA13" s="37">
        <v>92.61968728810433</v>
      </c>
      <c r="AB13" s="37">
        <v>92.45195907933561</v>
      </c>
      <c r="AC13" s="37">
        <v>92.8761951594579</v>
      </c>
      <c r="AD13" s="37">
        <v>92.75369008613369</v>
      </c>
      <c r="AE13" s="37">
        <v>92.79515867140982</v>
      </c>
      <c r="AF13" s="37">
        <v>92.96837357942708</v>
      </c>
      <c r="AG13" s="37">
        <v>92.86642958383293</v>
      </c>
      <c r="AH13" s="37">
        <v>92.64921808917927</v>
      </c>
      <c r="AI13" s="37">
        <v>92.51916646364631</v>
      </c>
      <c r="AJ13" s="37">
        <v>92.61611063432797</v>
      </c>
      <c r="AK13" s="37">
        <v>95.20043024710559</v>
      </c>
      <c r="AL13" s="37">
        <v>95.22231150332377</v>
      </c>
      <c r="AM13" s="37">
        <v>96.50966342564408</v>
      </c>
      <c r="AN13" s="37">
        <v>97.67569000860831</v>
      </c>
      <c r="AO13" s="37">
        <v>98.4299987996675</v>
      </c>
      <c r="AP13" s="37">
        <v>99.39142580587534</v>
      </c>
      <c r="AQ13" s="37">
        <v>99.8424587004163</v>
      </c>
      <c r="AR13" s="37">
        <v>100.23345624413527</v>
      </c>
      <c r="AS13" s="37">
        <v>100.561937250512</v>
      </c>
      <c r="AT13" s="37">
        <v>100.03954917683593</v>
      </c>
      <c r="AU13" s="37">
        <v>100.59647723946745</v>
      </c>
      <c r="AV13" s="37">
        <v>101.023297498758</v>
      </c>
      <c r="AW13" s="37">
        <v>99.96131221622015</v>
      </c>
      <c r="AX13" s="37">
        <v>100</v>
      </c>
      <c r="AY13" s="37">
        <v>100.00000000000003</v>
      </c>
      <c r="AZ13" s="37">
        <v>99.60966197101122</v>
      </c>
      <c r="BA13" s="37">
        <v>99.82847027998339</v>
      </c>
      <c r="BB13" s="37">
        <v>100.67627223308709</v>
      </c>
      <c r="BC13" s="37">
        <v>100.84208114544381</v>
      </c>
      <c r="BD13" s="37">
        <v>100.958496572421</v>
      </c>
      <c r="BE13" s="37">
        <v>99.504646316643</v>
      </c>
      <c r="BF13" s="37">
        <v>98.59939871225511</v>
      </c>
      <c r="BG13" s="37">
        <v>99.13152275829165</v>
      </c>
      <c r="BH13" s="37">
        <v>97.94961954813259</v>
      </c>
      <c r="BI13" s="37">
        <v>93.82197433437454</v>
      </c>
      <c r="BJ13" s="37">
        <v>92.39077809753438</v>
      </c>
      <c r="BK13" s="37">
        <v>92.16382605525258</v>
      </c>
      <c r="BL13" s="37">
        <v>91.63451119647166</v>
      </c>
      <c r="BM13" s="37">
        <v>91.1677618819373</v>
      </c>
      <c r="BN13" s="37">
        <v>90.57008167584982</v>
      </c>
      <c r="BO13" s="37">
        <v>90.36335351091797</v>
      </c>
      <c r="BP13" s="37">
        <v>90.00930431863065</v>
      </c>
      <c r="BQ13" s="37">
        <v>90.15933258109233</v>
      </c>
      <c r="BR13" s="37">
        <v>89.57697990560284</v>
      </c>
      <c r="BS13" s="37">
        <v>89.98857955356749</v>
      </c>
      <c r="BT13" s="37">
        <v>89.73334680564939</v>
      </c>
      <c r="BU13" s="37">
        <v>89.28048369217696</v>
      </c>
      <c r="BV13" s="37">
        <v>88.9406074685421</v>
      </c>
      <c r="BW13" s="37">
        <v>88.73349462631133</v>
      </c>
      <c r="BX13" s="37">
        <v>89.29412687600062</v>
      </c>
      <c r="BY13" s="37">
        <v>89.34342105212927</v>
      </c>
      <c r="BZ13" s="37">
        <v>89.06454011280897</v>
      </c>
      <c r="CA13" s="37">
        <v>88.85062248610122</v>
      </c>
      <c r="CB13" s="37">
        <v>88.67746958439308</v>
      </c>
      <c r="CC13" s="37">
        <v>88.65359380488081</v>
      </c>
      <c r="CD13" s="37">
        <v>88.4072111701432</v>
      </c>
      <c r="CE13" s="37">
        <v>88.71981989334098</v>
      </c>
      <c r="CF13" s="37">
        <v>88.7151410812581</v>
      </c>
      <c r="CG13" s="37">
        <v>88.73650688001749</v>
      </c>
      <c r="CH13" s="37">
        <v>89.26138215911847</v>
      </c>
      <c r="CI13" s="37">
        <v>89.62326118669611</v>
      </c>
      <c r="CJ13" s="37">
        <v>89.0373659391668</v>
      </c>
      <c r="CK13" s="37">
        <v>89.6910885439764</v>
      </c>
      <c r="CL13" s="37">
        <v>89.88101764671408</v>
      </c>
      <c r="CM13" s="37">
        <v>89.94684321493568</v>
      </c>
      <c r="CN13" s="37">
        <v>89.956292587029</v>
      </c>
      <c r="CO13" s="37">
        <v>90.04567441076422</v>
      </c>
      <c r="CP13" s="37">
        <v>89.82259562906536</v>
      </c>
      <c r="CQ13" s="37">
        <v>89.78074232767123</v>
      </c>
      <c r="CR13" s="37">
        <v>89.47070887355353</v>
      </c>
      <c r="CS13" s="37">
        <v>89.47764712650732</v>
      </c>
      <c r="CT13" s="37">
        <v>89.60082936952963</v>
      </c>
      <c r="CU13" s="37">
        <v>89.64000984609636</v>
      </c>
      <c r="CV13" s="37">
        <v>89.59440984863394</v>
      </c>
      <c r="CW13" s="37">
        <v>89.58422596157777</v>
      </c>
      <c r="CX13" s="37">
        <v>89.10074797539737</v>
      </c>
      <c r="CY13" s="37">
        <v>89.1170135043793</v>
      </c>
      <c r="CZ13" s="37">
        <v>89.32786039993691</v>
      </c>
      <c r="DA13" s="37">
        <v>89.17232089590522</v>
      </c>
      <c r="DB13" s="37">
        <v>89.35975542032361</v>
      </c>
      <c r="DC13" s="37">
        <v>89.5912157833893</v>
      </c>
      <c r="DD13" s="37">
        <v>90.59422543039949</v>
      </c>
      <c r="DE13" s="37">
        <v>90.9816576975427</v>
      </c>
      <c r="DF13" s="37">
        <v>91.0146545967575</v>
      </c>
      <c r="DG13" s="37">
        <v>90.9280477552262</v>
      </c>
      <c r="DH13" s="37">
        <v>91.10937892382536</v>
      </c>
      <c r="DI13" s="37">
        <v>88.9250709874172</v>
      </c>
      <c r="DJ13" s="37">
        <v>89.75228241509802</v>
      </c>
      <c r="DK13" s="37">
        <v>90.05006002825071</v>
      </c>
      <c r="DL13" s="37">
        <v>89.55950555184388</v>
      </c>
      <c r="DM13" s="37">
        <v>94.68448693789949</v>
      </c>
      <c r="DN13" s="37">
        <v>96.27935225746805</v>
      </c>
      <c r="DO13" s="37">
        <v>97.17467261348679</v>
      </c>
      <c r="DP13" s="37">
        <v>115.15221714314858</v>
      </c>
      <c r="DQ13" s="37">
        <v>135.61132326899613</v>
      </c>
      <c r="DR13" s="37">
        <v>147.2776881457105</v>
      </c>
      <c r="DS13" s="37">
        <v>159.17671646476592</v>
      </c>
      <c r="DT13" s="35">
        <v>100</v>
      </c>
      <c r="DU13" s="37">
        <v>99.06439390466444</v>
      </c>
      <c r="DV13" s="37">
        <v>160.14667808476298</v>
      </c>
      <c r="DW13" s="37">
        <f t="shared" si="0"/>
        <v>-0.935606095335558</v>
      </c>
      <c r="DX13" s="37">
        <f t="shared" si="1"/>
        <v>9.75818426290438</v>
      </c>
      <c r="DZ13" s="36">
        <f t="shared" si="2"/>
        <v>0.6244275635056985</v>
      </c>
    </row>
    <row r="14" spans="1:130" ht="13.5" customHeight="1">
      <c r="A14" s="1" t="s">
        <v>10</v>
      </c>
      <c r="B14" s="37">
        <v>0.552863141717334</v>
      </c>
      <c r="C14" s="37">
        <v>99.504646316643</v>
      </c>
      <c r="D14" s="37">
        <v>96.1711513978384</v>
      </c>
      <c r="E14" s="37">
        <v>91.85250435454748</v>
      </c>
      <c r="F14" s="37">
        <v>91.52133544972689</v>
      </c>
      <c r="G14" s="37">
        <v>89.83403345704454</v>
      </c>
      <c r="H14" s="37">
        <v>95.28757335190122</v>
      </c>
      <c r="I14" s="37">
        <v>95.06636325036477</v>
      </c>
      <c r="J14" s="37">
        <v>95.71165471083562</v>
      </c>
      <c r="K14" s="37">
        <v>95.74196659188253</v>
      </c>
      <c r="L14" s="37">
        <v>95.08607667554818</v>
      </c>
      <c r="M14" s="37">
        <v>93.20185098014552</v>
      </c>
      <c r="N14" s="37">
        <v>97.07731442649134</v>
      </c>
      <c r="O14" s="37">
        <v>99.01771520271095</v>
      </c>
      <c r="P14" s="37">
        <v>99.37589198391372</v>
      </c>
      <c r="Q14" s="37">
        <v>95.65684860230773</v>
      </c>
      <c r="R14" s="37">
        <v>96.91899289119088</v>
      </c>
      <c r="S14" s="37">
        <v>97.08575171035946</v>
      </c>
      <c r="T14" s="37">
        <v>97.32300579972232</v>
      </c>
      <c r="U14" s="37">
        <v>97.43762705116976</v>
      </c>
      <c r="V14" s="37">
        <v>97.35961721982002</v>
      </c>
      <c r="W14" s="37">
        <v>96.9398759241745</v>
      </c>
      <c r="X14" s="37">
        <v>97.17728509794729</v>
      </c>
      <c r="Y14" s="37">
        <v>97.03674586098514</v>
      </c>
      <c r="Z14" s="37">
        <v>97.0306581729025</v>
      </c>
      <c r="AA14" s="37">
        <v>97.81264356309079</v>
      </c>
      <c r="AB14" s="37">
        <v>97.70105016350934</v>
      </c>
      <c r="AC14" s="37">
        <v>97.89963033553612</v>
      </c>
      <c r="AD14" s="37">
        <v>97.99441062810122</v>
      </c>
      <c r="AE14" s="37">
        <v>97.83923321997014</v>
      </c>
      <c r="AF14" s="37">
        <v>98.07214326174491</v>
      </c>
      <c r="AG14" s="37">
        <v>98.2930165262074</v>
      </c>
      <c r="AH14" s="37">
        <v>98.39559033889233</v>
      </c>
      <c r="AI14" s="37">
        <v>98.3794062574397</v>
      </c>
      <c r="AJ14" s="37">
        <v>98.47999704038143</v>
      </c>
      <c r="AK14" s="37">
        <v>98.01726877739927</v>
      </c>
      <c r="AL14" s="37">
        <v>97.82252672745614</v>
      </c>
      <c r="AM14" s="37">
        <v>98.78483988687348</v>
      </c>
      <c r="AN14" s="37">
        <v>99.02122556142399</v>
      </c>
      <c r="AO14" s="37">
        <v>99.39845965499335</v>
      </c>
      <c r="AP14" s="37">
        <v>99.76396615330718</v>
      </c>
      <c r="AQ14" s="37">
        <v>99.27001050259463</v>
      </c>
      <c r="AR14" s="37">
        <v>99.81227318430972</v>
      </c>
      <c r="AS14" s="37">
        <v>99.65159446785879</v>
      </c>
      <c r="AT14" s="37">
        <v>100.31453410475324</v>
      </c>
      <c r="AU14" s="37">
        <v>100.66583955135765</v>
      </c>
      <c r="AV14" s="37">
        <v>100.14465455675182</v>
      </c>
      <c r="AW14" s="37">
        <v>99.83869225798536</v>
      </c>
      <c r="AX14" s="37">
        <v>100</v>
      </c>
      <c r="AY14" s="37">
        <v>100.00000000000004</v>
      </c>
      <c r="AZ14" s="37">
        <v>99.82439320457726</v>
      </c>
      <c r="BA14" s="37">
        <v>100.54701557380541</v>
      </c>
      <c r="BB14" s="37">
        <v>100.76252516048076</v>
      </c>
      <c r="BC14" s="37">
        <v>100.28210464446462</v>
      </c>
      <c r="BD14" s="37">
        <v>100.28426514522302</v>
      </c>
      <c r="BE14" s="37">
        <v>100.10372204502028</v>
      </c>
      <c r="BF14" s="37">
        <v>99.75174529393894</v>
      </c>
      <c r="BG14" s="37">
        <v>99.9174059516717</v>
      </c>
      <c r="BH14" s="37">
        <v>101.39251115063695</v>
      </c>
      <c r="BI14" s="37">
        <v>101.76687679469718</v>
      </c>
      <c r="BJ14" s="37">
        <v>101.4868512444878</v>
      </c>
      <c r="BK14" s="37">
        <v>102.33774807990449</v>
      </c>
      <c r="BL14" s="37">
        <v>102.31961160666643</v>
      </c>
      <c r="BM14" s="37">
        <v>102.08259089588942</v>
      </c>
      <c r="BN14" s="37">
        <v>101.78218447915032</v>
      </c>
      <c r="BO14" s="37">
        <v>101.71970482648518</v>
      </c>
      <c r="BP14" s="37">
        <v>101.92085437241145</v>
      </c>
      <c r="BQ14" s="37">
        <v>101.78166963612678</v>
      </c>
      <c r="BR14" s="37">
        <v>101.73917453615775</v>
      </c>
      <c r="BS14" s="37">
        <v>101.92533963612823</v>
      </c>
      <c r="BT14" s="37">
        <v>101.47988057621619</v>
      </c>
      <c r="BU14" s="37">
        <v>101.74764544395218</v>
      </c>
      <c r="BV14" s="37">
        <v>101.58840089702139</v>
      </c>
      <c r="BW14" s="37">
        <v>101.69948007815186</v>
      </c>
      <c r="BX14" s="37">
        <v>102.17023420996179</v>
      </c>
      <c r="BY14" s="37">
        <v>102.31389994429925</v>
      </c>
      <c r="BZ14" s="37">
        <v>102.31675857083947</v>
      </c>
      <c r="CA14" s="37">
        <v>102.35022539699052</v>
      </c>
      <c r="CB14" s="37">
        <v>102.3181017742763</v>
      </c>
      <c r="CC14" s="37">
        <v>102.00059940169504</v>
      </c>
      <c r="CD14" s="37">
        <v>101.8611847440642</v>
      </c>
      <c r="CE14" s="37">
        <v>101.92389560482185</v>
      </c>
      <c r="CF14" s="37">
        <v>101.5222074073058</v>
      </c>
      <c r="CG14" s="37">
        <v>101.32024577539362</v>
      </c>
      <c r="CH14" s="37">
        <v>100.88734915784468</v>
      </c>
      <c r="CI14" s="37">
        <v>101.00299197106355</v>
      </c>
      <c r="CJ14" s="37">
        <v>101.0045009795161</v>
      </c>
      <c r="CK14" s="37">
        <v>100.54941095725098</v>
      </c>
      <c r="CL14" s="37">
        <v>100.33746946554893</v>
      </c>
      <c r="CM14" s="37">
        <v>100.52664662789626</v>
      </c>
      <c r="CN14" s="37">
        <v>100.68175631305742</v>
      </c>
      <c r="CO14" s="37">
        <v>101.04357972832472</v>
      </c>
      <c r="CP14" s="37">
        <v>100.1341567114651</v>
      </c>
      <c r="CQ14" s="37">
        <v>99.90889655364892</v>
      </c>
      <c r="CR14" s="37">
        <v>100.5645186042213</v>
      </c>
      <c r="CS14" s="37">
        <v>101.37076993786852</v>
      </c>
      <c r="CT14" s="37">
        <v>101.59559504996436</v>
      </c>
      <c r="CU14" s="37">
        <v>103.39746008055829</v>
      </c>
      <c r="CV14" s="37">
        <v>104.0249795813815</v>
      </c>
      <c r="CW14" s="37">
        <v>104.23703505122741</v>
      </c>
      <c r="CX14" s="37">
        <v>104.48595255210688</v>
      </c>
      <c r="CY14" s="37">
        <v>104.40187171262596</v>
      </c>
      <c r="CZ14" s="37">
        <v>104.70283247797029</v>
      </c>
      <c r="DA14" s="37">
        <v>104.97276090322826</v>
      </c>
      <c r="DB14" s="37">
        <v>106.15181384530544</v>
      </c>
      <c r="DC14" s="37">
        <v>107.87937573770516</v>
      </c>
      <c r="DD14" s="37">
        <v>111.04589505562308</v>
      </c>
      <c r="DE14" s="37">
        <v>113.2330268971673</v>
      </c>
      <c r="DF14" s="37">
        <v>114.23150895809671</v>
      </c>
      <c r="DG14" s="37">
        <v>115.82868319249047</v>
      </c>
      <c r="DH14" s="37">
        <v>116.01171332549276</v>
      </c>
      <c r="DI14" s="37">
        <v>114.41217085388226</v>
      </c>
      <c r="DJ14" s="37">
        <v>114.07480535432599</v>
      </c>
      <c r="DK14" s="37">
        <v>113.91553776366607</v>
      </c>
      <c r="DL14" s="37">
        <v>114.09774980414211</v>
      </c>
      <c r="DM14" s="37">
        <v>115.46632257386142</v>
      </c>
      <c r="DN14" s="37">
        <v>115.38318987145082</v>
      </c>
      <c r="DO14" s="37">
        <v>116.89323251292669</v>
      </c>
      <c r="DP14" s="37">
        <v>139.46036253404603</v>
      </c>
      <c r="DQ14" s="37">
        <v>176.01536173143052</v>
      </c>
      <c r="DR14" s="37">
        <v>215.14952593807428</v>
      </c>
      <c r="DS14" s="37">
        <v>226.32721936408996</v>
      </c>
      <c r="DT14" s="35">
        <v>100</v>
      </c>
      <c r="DU14" s="37">
        <v>102.23126038092202</v>
      </c>
      <c r="DV14" s="37">
        <v>231.64297486391013</v>
      </c>
      <c r="DW14" s="37">
        <f t="shared" si="0"/>
        <v>2.2312603809220235</v>
      </c>
      <c r="DX14" s="37">
        <f t="shared" si="1"/>
        <v>-13.80180747832668</v>
      </c>
      <c r="DZ14" s="36">
        <f t="shared" si="2"/>
        <v>0.431698824705346</v>
      </c>
    </row>
    <row r="15" spans="1:130" s="36" customFormat="1" ht="15.75" customHeight="1">
      <c r="A15" s="3" t="s">
        <v>11</v>
      </c>
      <c r="B15" s="35">
        <v>1.5451052513129344</v>
      </c>
      <c r="C15" s="35">
        <v>96.97270287316458</v>
      </c>
      <c r="D15" s="35">
        <v>97.34395265071733</v>
      </c>
      <c r="E15" s="35">
        <v>95.22607184781778</v>
      </c>
      <c r="F15" s="35">
        <v>92.06151732342116</v>
      </c>
      <c r="G15" s="35">
        <v>92.01115861572706</v>
      </c>
      <c r="H15" s="35">
        <v>93.50139722516704</v>
      </c>
      <c r="I15" s="35">
        <v>92.96284213262233</v>
      </c>
      <c r="J15" s="35">
        <v>91.61377457250342</v>
      </c>
      <c r="K15" s="35">
        <v>89.6827401123044</v>
      </c>
      <c r="L15" s="35">
        <v>89.32334273183294</v>
      </c>
      <c r="M15" s="35">
        <v>89.27542713421884</v>
      </c>
      <c r="N15" s="35">
        <v>88.94776535843225</v>
      </c>
      <c r="O15" s="35">
        <v>89.50046302385861</v>
      </c>
      <c r="P15" s="35">
        <v>92.11864429891705</v>
      </c>
      <c r="Q15" s="35">
        <v>92.92380528330489</v>
      </c>
      <c r="R15" s="35">
        <v>93.86736023948184</v>
      </c>
      <c r="S15" s="35">
        <v>94.18598320463647</v>
      </c>
      <c r="T15" s="35">
        <v>93.68660277516878</v>
      </c>
      <c r="U15" s="35">
        <v>93.9597867707619</v>
      </c>
      <c r="V15" s="35">
        <v>93.62342133204379</v>
      </c>
      <c r="W15" s="35">
        <v>93.53627067989224</v>
      </c>
      <c r="X15" s="35">
        <v>94.62069883634463</v>
      </c>
      <c r="Y15" s="35">
        <v>95.55715252860432</v>
      </c>
      <c r="Z15" s="35">
        <v>94.02095631357447</v>
      </c>
      <c r="AA15" s="35">
        <v>95.01005037019637</v>
      </c>
      <c r="AB15" s="35">
        <v>95.32601503601231</v>
      </c>
      <c r="AC15" s="35">
        <v>95.41256278447428</v>
      </c>
      <c r="AD15" s="35">
        <v>95.6974042022551</v>
      </c>
      <c r="AE15" s="35">
        <v>95.8691225108831</v>
      </c>
      <c r="AF15" s="35">
        <v>96.34723233778868</v>
      </c>
      <c r="AG15" s="35">
        <v>98.1352177320362</v>
      </c>
      <c r="AH15" s="35">
        <v>98.19067132723612</v>
      </c>
      <c r="AI15" s="35">
        <v>97.78897078701807</v>
      </c>
      <c r="AJ15" s="35">
        <v>97.63054988572962</v>
      </c>
      <c r="AK15" s="35">
        <v>97.37504893289669</v>
      </c>
      <c r="AL15" s="35">
        <v>98.20120684412508</v>
      </c>
      <c r="AM15" s="35">
        <v>99.050318842638</v>
      </c>
      <c r="AN15" s="35">
        <v>100.30609699946991</v>
      </c>
      <c r="AO15" s="35">
        <v>100.33246768246231</v>
      </c>
      <c r="AP15" s="35">
        <v>100.1323928527005</v>
      </c>
      <c r="AQ15" s="35">
        <v>100.29822492891233</v>
      </c>
      <c r="AR15" s="35">
        <v>100.62166388261487</v>
      </c>
      <c r="AS15" s="35">
        <v>100.62387812471732</v>
      </c>
      <c r="AT15" s="35">
        <v>100.42094580629136</v>
      </c>
      <c r="AU15" s="35">
        <v>100.50881193869378</v>
      </c>
      <c r="AV15" s="35">
        <v>100.41170805835937</v>
      </c>
      <c r="AW15" s="35">
        <v>100.04615112502313</v>
      </c>
      <c r="AX15" s="35">
        <v>100</v>
      </c>
      <c r="AY15" s="35">
        <v>100</v>
      </c>
      <c r="AZ15" s="35">
        <v>100.63691380532545</v>
      </c>
      <c r="BA15" s="35">
        <v>98.4809081969048</v>
      </c>
      <c r="BB15" s="35">
        <v>97.60827570225538</v>
      </c>
      <c r="BC15" s="35">
        <v>96.93767877986807</v>
      </c>
      <c r="BD15" s="35">
        <v>96.48716388927227</v>
      </c>
      <c r="BE15" s="35">
        <v>96.33995516926</v>
      </c>
      <c r="BF15" s="35">
        <v>94.91844255848648</v>
      </c>
      <c r="BG15" s="35">
        <v>95.66748188928281</v>
      </c>
      <c r="BH15" s="35">
        <v>95.77677986752617</v>
      </c>
      <c r="BI15" s="35">
        <v>95.56412290728838</v>
      </c>
      <c r="BJ15" s="35">
        <v>94.77337949611389</v>
      </c>
      <c r="BK15" s="35">
        <v>95.18822892665618</v>
      </c>
      <c r="BL15" s="35">
        <v>95.15152043209692</v>
      </c>
      <c r="BM15" s="35">
        <v>95.16211771002361</v>
      </c>
      <c r="BN15" s="35">
        <v>94.93629857828329</v>
      </c>
      <c r="BO15" s="35">
        <v>93.9156741303152</v>
      </c>
      <c r="BP15" s="35">
        <v>94.00229842000044</v>
      </c>
      <c r="BQ15" s="35">
        <v>94.02981963695086</v>
      </c>
      <c r="BR15" s="35">
        <v>93.51780137470745</v>
      </c>
      <c r="BS15" s="35">
        <v>94.02383256612868</v>
      </c>
      <c r="BT15" s="35">
        <v>93.46521956733419</v>
      </c>
      <c r="BU15" s="35">
        <v>93.60309168066377</v>
      </c>
      <c r="BV15" s="35">
        <v>92.68554488118733</v>
      </c>
      <c r="BW15" s="35">
        <v>92.72916721932349</v>
      </c>
      <c r="BX15" s="35">
        <v>92.59302164379076</v>
      </c>
      <c r="BY15" s="35">
        <v>92.03171849715177</v>
      </c>
      <c r="BZ15" s="35">
        <v>91.59796091685908</v>
      </c>
      <c r="CA15" s="35">
        <v>91.00365001428541</v>
      </c>
      <c r="CB15" s="35">
        <v>91.4110662872192</v>
      </c>
      <c r="CC15" s="35">
        <v>91.50906421567039</v>
      </c>
      <c r="CD15" s="35">
        <v>90.71691666159755</v>
      </c>
      <c r="CE15" s="35">
        <v>90.56633817451298</v>
      </c>
      <c r="CF15" s="35">
        <v>90.3061840080139</v>
      </c>
      <c r="CG15" s="35">
        <v>89.83404312158615</v>
      </c>
      <c r="CH15" s="35">
        <v>89.35630953454323</v>
      </c>
      <c r="CI15" s="35">
        <v>90.01800715737915</v>
      </c>
      <c r="CJ15" s="35">
        <v>89.4172339610992</v>
      </c>
      <c r="CK15" s="35">
        <v>88.70163702693978</v>
      </c>
      <c r="CL15" s="35">
        <v>89.1100606791525</v>
      </c>
      <c r="CM15" s="35">
        <v>88.26842734812246</v>
      </c>
      <c r="CN15" s="35">
        <v>88.7235906506606</v>
      </c>
      <c r="CO15" s="35">
        <v>89.06520323892872</v>
      </c>
      <c r="CP15" s="35">
        <v>89.09675337252246</v>
      </c>
      <c r="CQ15" s="35">
        <v>88.99783310359823</v>
      </c>
      <c r="CR15" s="35">
        <v>89.45332282066077</v>
      </c>
      <c r="CS15" s="35">
        <v>89.88286914646315</v>
      </c>
      <c r="CT15" s="35">
        <v>90.00619710888445</v>
      </c>
      <c r="CU15" s="35">
        <v>90.9831463208092</v>
      </c>
      <c r="CV15" s="35">
        <v>90.97263769140724</v>
      </c>
      <c r="CW15" s="35">
        <v>91.31359370918656</v>
      </c>
      <c r="CX15" s="35">
        <v>91.42841530332193</v>
      </c>
      <c r="CY15" s="35">
        <v>91.41362332083949</v>
      </c>
      <c r="CZ15" s="35">
        <v>91.75342877301755</v>
      </c>
      <c r="DA15" s="35">
        <v>91.84401280282661</v>
      </c>
      <c r="DB15" s="35">
        <v>91.83156941954095</v>
      </c>
      <c r="DC15" s="35">
        <v>93.05324324007044</v>
      </c>
      <c r="DD15" s="35">
        <v>96.30186559147933</v>
      </c>
      <c r="DE15" s="35">
        <v>97.0917580348029</v>
      </c>
      <c r="DF15" s="35">
        <v>97.3031505588675</v>
      </c>
      <c r="DG15" s="35">
        <v>97.70099266655691</v>
      </c>
      <c r="DH15" s="35">
        <v>98.50092295618353</v>
      </c>
      <c r="DI15" s="35">
        <v>99.01907919525931</v>
      </c>
      <c r="DJ15" s="35">
        <v>98.30063258508837</v>
      </c>
      <c r="DK15" s="35">
        <v>98.21394401539035</v>
      </c>
      <c r="DL15" s="35">
        <v>98.96073854913162</v>
      </c>
      <c r="DM15" s="35">
        <v>99.26377158129726</v>
      </c>
      <c r="DN15" s="35">
        <v>99.87466811029829</v>
      </c>
      <c r="DO15" s="35">
        <v>100.5306847116118</v>
      </c>
      <c r="DP15" s="35">
        <v>115.69199376375346</v>
      </c>
      <c r="DQ15" s="35">
        <v>129.82376794904036</v>
      </c>
      <c r="DR15" s="35">
        <v>150.42387554410146</v>
      </c>
      <c r="DS15" s="35">
        <v>158.43071477628862</v>
      </c>
      <c r="DT15" s="35">
        <v>100</v>
      </c>
      <c r="DU15" s="35">
        <v>106.13554019894866</v>
      </c>
      <c r="DV15" s="35">
        <v>164.89993830421733</v>
      </c>
      <c r="DW15" s="35">
        <f t="shared" si="0"/>
        <v>6.135540198948661</v>
      </c>
      <c r="DX15" s="35">
        <f t="shared" si="1"/>
        <v>1.521891367945159</v>
      </c>
      <c r="DZ15" s="36">
        <f t="shared" si="2"/>
        <v>0.6064283651550796</v>
      </c>
    </row>
    <row r="16" spans="1:130" ht="13.5">
      <c r="A16" s="1" t="s">
        <v>12</v>
      </c>
      <c r="B16" s="37">
        <v>0.25975620497529067</v>
      </c>
      <c r="C16" s="37">
        <v>100.10372204502028</v>
      </c>
      <c r="D16" s="37">
        <v>105.90136972442998</v>
      </c>
      <c r="E16" s="37">
        <v>111.19042472391669</v>
      </c>
      <c r="F16" s="37">
        <v>106.47539123290038</v>
      </c>
      <c r="G16" s="37">
        <v>105.1060966477518</v>
      </c>
      <c r="H16" s="37">
        <v>103.87222821878558</v>
      </c>
      <c r="I16" s="37">
        <v>102.41643816585365</v>
      </c>
      <c r="J16" s="37">
        <v>101.85210310827216</v>
      </c>
      <c r="K16" s="37">
        <v>99.67473940365446</v>
      </c>
      <c r="L16" s="37">
        <v>98.93979768013553</v>
      </c>
      <c r="M16" s="37">
        <v>96.48578398429537</v>
      </c>
      <c r="N16" s="37">
        <v>97.70154345681108</v>
      </c>
      <c r="O16" s="37">
        <v>98.80586400250343</v>
      </c>
      <c r="P16" s="37">
        <v>97.63062753371206</v>
      </c>
      <c r="Q16" s="37">
        <v>94.13059882581673</v>
      </c>
      <c r="R16" s="37">
        <v>94.06049035581125</v>
      </c>
      <c r="S16" s="37">
        <v>94.30622338686581</v>
      </c>
      <c r="T16" s="37">
        <v>93.70818137282761</v>
      </c>
      <c r="U16" s="37">
        <v>94.25059312948709</v>
      </c>
      <c r="V16" s="37">
        <v>94.29859885516663</v>
      </c>
      <c r="W16" s="37">
        <v>94.27163007477137</v>
      </c>
      <c r="X16" s="37">
        <v>94.09617093020465</v>
      </c>
      <c r="Y16" s="37">
        <v>93.20679544115241</v>
      </c>
      <c r="Z16" s="37">
        <v>93.93100875988343</v>
      </c>
      <c r="AA16" s="37">
        <v>93.84072385243842</v>
      </c>
      <c r="AB16" s="37">
        <v>94.74706287723608</v>
      </c>
      <c r="AC16" s="37">
        <v>94.39592849210591</v>
      </c>
      <c r="AD16" s="37">
        <v>94.02570202566226</v>
      </c>
      <c r="AE16" s="37">
        <v>94.0572088219894</v>
      </c>
      <c r="AF16" s="37">
        <v>94.1251385985699</v>
      </c>
      <c r="AG16" s="37">
        <v>94.45999015034445</v>
      </c>
      <c r="AH16" s="37">
        <v>95.11465297251928</v>
      </c>
      <c r="AI16" s="37">
        <v>94.63742657328149</v>
      </c>
      <c r="AJ16" s="37">
        <v>94.3460751456541</v>
      </c>
      <c r="AK16" s="37">
        <v>94.01274707065669</v>
      </c>
      <c r="AL16" s="37">
        <v>94.31361752694121</v>
      </c>
      <c r="AM16" s="37">
        <v>94.51690983589022</v>
      </c>
      <c r="AN16" s="37">
        <v>94.62140305512199</v>
      </c>
      <c r="AO16" s="37">
        <v>95.85273965424207</v>
      </c>
      <c r="AP16" s="37">
        <v>96.88035175241967</v>
      </c>
      <c r="AQ16" s="37">
        <v>97.77095898865345</v>
      </c>
      <c r="AR16" s="37">
        <v>97.74406584185705</v>
      </c>
      <c r="AS16" s="37">
        <v>98.23726173525516</v>
      </c>
      <c r="AT16" s="37">
        <v>98.19903435342889</v>
      </c>
      <c r="AU16" s="37">
        <v>98.61900611832596</v>
      </c>
      <c r="AV16" s="37">
        <v>99.11154291893395</v>
      </c>
      <c r="AW16" s="37">
        <v>99.81452480598361</v>
      </c>
      <c r="AX16" s="37">
        <v>100</v>
      </c>
      <c r="AY16" s="37">
        <v>100</v>
      </c>
      <c r="AZ16" s="37">
        <v>102.49564118361954</v>
      </c>
      <c r="BA16" s="37">
        <v>102.73795654546971</v>
      </c>
      <c r="BB16" s="37">
        <v>102.24119826542162</v>
      </c>
      <c r="BC16" s="37">
        <v>101.89037383641661</v>
      </c>
      <c r="BD16" s="37">
        <v>102.02481528519804</v>
      </c>
      <c r="BE16" s="37">
        <v>102.1393610230188</v>
      </c>
      <c r="BF16" s="37">
        <v>100.93484268751381</v>
      </c>
      <c r="BG16" s="37">
        <v>101.47892717376597</v>
      </c>
      <c r="BH16" s="37">
        <v>100.72415788313579</v>
      </c>
      <c r="BI16" s="37">
        <v>100.35600821049857</v>
      </c>
      <c r="BJ16" s="37">
        <v>100.28092436072933</v>
      </c>
      <c r="BK16" s="37">
        <v>100.29693370284238</v>
      </c>
      <c r="BL16" s="37">
        <v>100.66375313772731</v>
      </c>
      <c r="BM16" s="37">
        <v>100.48770881835307</v>
      </c>
      <c r="BN16" s="37">
        <v>100.64203495501123</v>
      </c>
      <c r="BO16" s="37">
        <v>99.77333438613846</v>
      </c>
      <c r="BP16" s="37">
        <v>100.34719661245452</v>
      </c>
      <c r="BQ16" s="37">
        <v>99.96882992540202</v>
      </c>
      <c r="BR16" s="37">
        <v>99.75374371539577</v>
      </c>
      <c r="BS16" s="37">
        <v>98.68735934761804</v>
      </c>
      <c r="BT16" s="37">
        <v>98.13521217475213</v>
      </c>
      <c r="BU16" s="37">
        <v>98.13134202999449</v>
      </c>
      <c r="BV16" s="37">
        <v>97.32644607865994</v>
      </c>
      <c r="BW16" s="37">
        <v>97.20920248191685</v>
      </c>
      <c r="BX16" s="37">
        <v>97.35220150794277</v>
      </c>
      <c r="BY16" s="37">
        <v>97.47441990011487</v>
      </c>
      <c r="BZ16" s="37">
        <v>97.07209454824363</v>
      </c>
      <c r="CA16" s="37">
        <v>96.69420551700972</v>
      </c>
      <c r="CB16" s="37">
        <v>96.72901259989204</v>
      </c>
      <c r="CC16" s="37">
        <v>96.62066684129874</v>
      </c>
      <c r="CD16" s="37">
        <v>96.25276754876123</v>
      </c>
      <c r="CE16" s="37">
        <v>96.01156845949608</v>
      </c>
      <c r="CF16" s="37">
        <v>95.53689470458856</v>
      </c>
      <c r="CG16" s="37">
        <v>95.51648071575163</v>
      </c>
      <c r="CH16" s="37">
        <v>94.9328884229487</v>
      </c>
      <c r="CI16" s="37">
        <v>94.6308518245292</v>
      </c>
      <c r="CJ16" s="37">
        <v>95.40746024118452</v>
      </c>
      <c r="CK16" s="37">
        <v>94.640595652169</v>
      </c>
      <c r="CL16" s="37">
        <v>94.7004495576153</v>
      </c>
      <c r="CM16" s="37">
        <v>95.05953128183879</v>
      </c>
      <c r="CN16" s="37">
        <v>95.43698689501022</v>
      </c>
      <c r="CO16" s="37">
        <v>95.35754428747804</v>
      </c>
      <c r="CP16" s="37">
        <v>95.35948497846601</v>
      </c>
      <c r="CQ16" s="37">
        <v>95.55939986609792</v>
      </c>
      <c r="CR16" s="37">
        <v>95.59906174319896</v>
      </c>
      <c r="CS16" s="37">
        <v>95.73849112818127</v>
      </c>
      <c r="CT16" s="37">
        <v>95.35346841399762</v>
      </c>
      <c r="CU16" s="37">
        <v>96.50650413777099</v>
      </c>
      <c r="CV16" s="37">
        <v>97.2604527126152</v>
      </c>
      <c r="CW16" s="37">
        <v>96.77549488566933</v>
      </c>
      <c r="CX16" s="37">
        <v>96.34915055888048</v>
      </c>
      <c r="CY16" s="37">
        <v>96.48768784446001</v>
      </c>
      <c r="CZ16" s="37">
        <v>96.96678820636063</v>
      </c>
      <c r="DA16" s="37">
        <v>97.1750524133908</v>
      </c>
      <c r="DB16" s="37">
        <v>97.26966386915905</v>
      </c>
      <c r="DC16" s="37">
        <v>98.306120763439</v>
      </c>
      <c r="DD16" s="37">
        <v>101.44463148456086</v>
      </c>
      <c r="DE16" s="37">
        <v>102.9048587824253</v>
      </c>
      <c r="DF16" s="37">
        <v>105.38625611487652</v>
      </c>
      <c r="DG16" s="37">
        <v>106.2719053240855</v>
      </c>
      <c r="DH16" s="37">
        <v>105.89711762292238</v>
      </c>
      <c r="DI16" s="37">
        <v>105.43746058275858</v>
      </c>
      <c r="DJ16" s="37">
        <v>105.20078784510845</v>
      </c>
      <c r="DK16" s="37">
        <v>104.99069004301633</v>
      </c>
      <c r="DL16" s="37">
        <v>105.18316007557728</v>
      </c>
      <c r="DM16" s="37">
        <v>106.11552541464833</v>
      </c>
      <c r="DN16" s="37">
        <v>107.11680529622394</v>
      </c>
      <c r="DO16" s="37">
        <v>107.12247728879836</v>
      </c>
      <c r="DP16" s="37">
        <v>119.96711635983044</v>
      </c>
      <c r="DQ16" s="37">
        <v>133.602182606252</v>
      </c>
      <c r="DR16" s="37">
        <v>148.04411298904535</v>
      </c>
      <c r="DS16" s="37">
        <v>160.72627160755502</v>
      </c>
      <c r="DT16" s="35">
        <v>100</v>
      </c>
      <c r="DU16" s="37">
        <v>102.04104498395608</v>
      </c>
      <c r="DV16" s="37">
        <v>168.35063546482195</v>
      </c>
      <c r="DW16" s="37">
        <f t="shared" si="0"/>
        <v>2.04104498395607</v>
      </c>
      <c r="DX16" s="37">
        <f t="shared" si="1"/>
        <v>-5.568723450926015</v>
      </c>
      <c r="DZ16" s="36">
        <f t="shared" si="2"/>
        <v>0.5939983518559139</v>
      </c>
    </row>
    <row r="17" spans="1:130" ht="13.5" customHeight="1">
      <c r="A17" s="1" t="s">
        <v>13</v>
      </c>
      <c r="B17" s="37">
        <v>1.2853490463376436</v>
      </c>
      <c r="C17" s="37">
        <v>96.33995516926</v>
      </c>
      <c r="D17" s="37">
        <v>95.61458412643054</v>
      </c>
      <c r="E17" s="37">
        <v>91.99983557386759</v>
      </c>
      <c r="F17" s="37">
        <v>89.14861736337781</v>
      </c>
      <c r="G17" s="37">
        <v>89.36480242378275</v>
      </c>
      <c r="H17" s="37">
        <v>91.4055558589497</v>
      </c>
      <c r="I17" s="37">
        <v>91.05236479111072</v>
      </c>
      <c r="J17" s="37">
        <v>89.54471062966303</v>
      </c>
      <c r="K17" s="37">
        <v>87.66345684957338</v>
      </c>
      <c r="L17" s="37">
        <v>87.37995323012186</v>
      </c>
      <c r="M17" s="37">
        <v>87.81828602750544</v>
      </c>
      <c r="N17" s="37">
        <v>87.1787142321957</v>
      </c>
      <c r="O17" s="37">
        <v>87.6199344227963</v>
      </c>
      <c r="P17" s="37">
        <v>91.00472753752268</v>
      </c>
      <c r="Q17" s="37">
        <v>92.6799243610879</v>
      </c>
      <c r="R17" s="37">
        <v>93.82833057183858</v>
      </c>
      <c r="S17" s="37">
        <v>94.1616838646942</v>
      </c>
      <c r="T17" s="37">
        <v>93.68224195609594</v>
      </c>
      <c r="U17" s="37">
        <v>93.90101771006174</v>
      </c>
      <c r="V17" s="37">
        <v>93.48697469788578</v>
      </c>
      <c r="W17" s="37">
        <v>93.38766189051245</v>
      </c>
      <c r="X17" s="37">
        <v>94.72670068750777</v>
      </c>
      <c r="Y17" s="37">
        <v>96.03213622203208</v>
      </c>
      <c r="Z17" s="37">
        <v>94.03913381583364</v>
      </c>
      <c r="AA17" s="37">
        <v>95.24635958090862</v>
      </c>
      <c r="AB17" s="37">
        <v>95.44301548507669</v>
      </c>
      <c r="AC17" s="37">
        <v>95.61801442143297</v>
      </c>
      <c r="AD17" s="37">
        <v>96.03523851619337</v>
      </c>
      <c r="AE17" s="37">
        <v>96.23529217110953</v>
      </c>
      <c r="AF17" s="37">
        <v>96.79629528955533</v>
      </c>
      <c r="AG17" s="37">
        <v>98.87794452034395</v>
      </c>
      <c r="AH17" s="37">
        <v>98.81230391531189</v>
      </c>
      <c r="AI17" s="37">
        <v>98.4258663968951</v>
      </c>
      <c r="AJ17" s="37">
        <v>98.29430942734997</v>
      </c>
      <c r="AK17" s="37">
        <v>98.05453655861622</v>
      </c>
      <c r="AL17" s="37">
        <v>98.9868498182351</v>
      </c>
      <c r="AM17" s="37">
        <v>99.9664755259521</v>
      </c>
      <c r="AN17" s="37">
        <v>101.45491687033474</v>
      </c>
      <c r="AO17" s="37">
        <v>101.23777597614915</v>
      </c>
      <c r="AP17" s="37">
        <v>100.78959787964595</v>
      </c>
      <c r="AQ17" s="37">
        <v>100.80896013463365</v>
      </c>
      <c r="AR17" s="37">
        <v>101.20319770694172</v>
      </c>
      <c r="AS17" s="37">
        <v>101.10618946094536</v>
      </c>
      <c r="AT17" s="37">
        <v>100.86997191980598</v>
      </c>
      <c r="AU17" s="37">
        <v>100.89072282075159</v>
      </c>
      <c r="AV17" s="37">
        <v>100.6744584477735</v>
      </c>
      <c r="AW17" s="37">
        <v>100.09296049075732</v>
      </c>
      <c r="AX17" s="37">
        <v>100</v>
      </c>
      <c r="AY17" s="37">
        <v>99.99999999999999</v>
      </c>
      <c r="AZ17" s="37">
        <v>100.26128356601805</v>
      </c>
      <c r="BA17" s="37">
        <v>97.62060124248625</v>
      </c>
      <c r="BB17" s="37">
        <v>96.67200832307041</v>
      </c>
      <c r="BC17" s="37">
        <v>95.93678857346495</v>
      </c>
      <c r="BD17" s="37">
        <v>95.36805984887145</v>
      </c>
      <c r="BE17" s="37">
        <v>95.16795316717646</v>
      </c>
      <c r="BF17" s="37">
        <v>93.70258818057889</v>
      </c>
      <c r="BG17" s="37">
        <v>94.49304683849243</v>
      </c>
      <c r="BH17" s="37">
        <v>94.77696418199343</v>
      </c>
      <c r="BI17" s="37">
        <v>94.59573074596429</v>
      </c>
      <c r="BJ17" s="37">
        <v>93.66035968500505</v>
      </c>
      <c r="BK17" s="37">
        <v>94.1558107140451</v>
      </c>
      <c r="BL17" s="37">
        <v>94.03755325513825</v>
      </c>
      <c r="BM17" s="37">
        <v>94.085868935816</v>
      </c>
      <c r="BN17" s="37">
        <v>93.78322624199353</v>
      </c>
      <c r="BO17" s="37">
        <v>92.73189949538418</v>
      </c>
      <c r="BP17" s="37">
        <v>92.72005786431444</v>
      </c>
      <c r="BQ17" s="37">
        <v>92.82960497290073</v>
      </c>
      <c r="BR17" s="37">
        <v>92.25757970847809</v>
      </c>
      <c r="BS17" s="37">
        <v>93.08138038007704</v>
      </c>
      <c r="BT17" s="37">
        <v>92.52146070243913</v>
      </c>
      <c r="BU17" s="37">
        <v>92.68797751049212</v>
      </c>
      <c r="BV17" s="37">
        <v>91.74766509969481</v>
      </c>
      <c r="BW17" s="37">
        <v>91.82379683663831</v>
      </c>
      <c r="BX17" s="37">
        <v>91.63123892505817</v>
      </c>
      <c r="BY17" s="37">
        <v>90.93180290202554</v>
      </c>
      <c r="BZ17" s="37">
        <v>90.491693182295</v>
      </c>
      <c r="CA17" s="37">
        <v>89.85364558101445</v>
      </c>
      <c r="CB17" s="37">
        <v>90.3363624498622</v>
      </c>
      <c r="CC17" s="37">
        <v>90.47606037662901</v>
      </c>
      <c r="CD17" s="37">
        <v>89.59817648603516</v>
      </c>
      <c r="CE17" s="37">
        <v>89.46591151758749</v>
      </c>
      <c r="CF17" s="37">
        <v>89.2491096174137</v>
      </c>
      <c r="CG17" s="37">
        <v>88.68567923655814</v>
      </c>
      <c r="CH17" s="37">
        <v>88.22933863669653</v>
      </c>
      <c r="CI17" s="37">
        <v>89.08579732045311</v>
      </c>
      <c r="CJ17" s="37">
        <v>88.20666905665418</v>
      </c>
      <c r="CK17" s="37">
        <v>87.50143280351082</v>
      </c>
      <c r="CL17" s="37">
        <v>87.98029892024105</v>
      </c>
      <c r="CM17" s="37">
        <v>86.89601306856066</v>
      </c>
      <c r="CN17" s="37">
        <v>87.36688031902239</v>
      </c>
      <c r="CO17" s="37">
        <v>87.79358395711687</v>
      </c>
      <c r="CP17" s="37">
        <v>87.83111786334001</v>
      </c>
      <c r="CQ17" s="37">
        <v>87.67180599386076</v>
      </c>
      <c r="CR17" s="37">
        <v>88.21133036434232</v>
      </c>
      <c r="CS17" s="37">
        <v>88.69950642637176</v>
      </c>
      <c r="CT17" s="37">
        <v>88.92556698343554</v>
      </c>
      <c r="CU17" s="37">
        <v>89.86693086996137</v>
      </c>
      <c r="CV17" s="37">
        <v>89.70193307451785</v>
      </c>
      <c r="CW17" s="37">
        <v>90.20979803158774</v>
      </c>
      <c r="CX17" s="37">
        <v>90.4339838535037</v>
      </c>
      <c r="CY17" s="37">
        <v>90.38820555730601</v>
      </c>
      <c r="CZ17" s="37">
        <v>90.69986089942253</v>
      </c>
      <c r="DA17" s="37">
        <v>90.76666294073371</v>
      </c>
      <c r="DB17" s="37">
        <v>90.7325848436743</v>
      </c>
      <c r="DC17" s="37">
        <v>91.99168915516408</v>
      </c>
      <c r="DD17" s="37">
        <v>95.26256396732556</v>
      </c>
      <c r="DE17" s="37">
        <v>95.91698843144584</v>
      </c>
      <c r="DF17" s="37">
        <v>95.66963565517182</v>
      </c>
      <c r="DG17" s="37">
        <v>95.96889681956667</v>
      </c>
      <c r="DH17" s="37">
        <v>97.00622588275846</v>
      </c>
      <c r="DI17" s="37">
        <v>97.72198841976044</v>
      </c>
      <c r="DJ17" s="37">
        <v>96.90618012161933</v>
      </c>
      <c r="DK17" s="37">
        <v>96.84443132525132</v>
      </c>
      <c r="DL17" s="37">
        <v>97.70324930442298</v>
      </c>
      <c r="DM17" s="37">
        <v>97.87910056275382</v>
      </c>
      <c r="DN17" s="37">
        <v>98.41110451511253</v>
      </c>
      <c r="DO17" s="37">
        <v>99.19854926660328</v>
      </c>
      <c r="DP17" s="37">
        <v>114.82803418442737</v>
      </c>
      <c r="DQ17" s="37">
        <v>129.06018808334022</v>
      </c>
      <c r="DR17" s="37">
        <v>150.904801788848</v>
      </c>
      <c r="DS17" s="37">
        <v>157.96680566732414</v>
      </c>
      <c r="DT17" s="35">
        <v>100</v>
      </c>
      <c r="DU17" s="37">
        <v>107.30676496136621</v>
      </c>
      <c r="DV17" s="37">
        <v>164.20258687153714</v>
      </c>
      <c r="DW17" s="37">
        <f t="shared" si="0"/>
        <v>7.306764961366213</v>
      </c>
      <c r="DX17" s="37">
        <f t="shared" si="1"/>
        <v>3.0861669856735006</v>
      </c>
      <c r="DZ17" s="36">
        <f t="shared" si="2"/>
        <v>0.6090038038087328</v>
      </c>
    </row>
    <row r="18" spans="1:130" s="36" customFormat="1" ht="13.5">
      <c r="A18" s="3" t="s">
        <v>14</v>
      </c>
      <c r="B18" s="35">
        <v>4.382700399737695</v>
      </c>
      <c r="C18" s="35">
        <v>102.1393610230188</v>
      </c>
      <c r="D18" s="35">
        <v>82.38865245728604</v>
      </c>
      <c r="E18" s="35">
        <v>77.3221057657779</v>
      </c>
      <c r="F18" s="35">
        <v>75.33115384237877</v>
      </c>
      <c r="G18" s="35">
        <v>75.21248168164966</v>
      </c>
      <c r="H18" s="35">
        <v>79.20035520882868</v>
      </c>
      <c r="I18" s="35">
        <v>77.81353322901553</v>
      </c>
      <c r="J18" s="35">
        <v>78.5457663580539</v>
      </c>
      <c r="K18" s="35">
        <v>78.26411694904718</v>
      </c>
      <c r="L18" s="35">
        <v>80.57340146298085</v>
      </c>
      <c r="M18" s="35">
        <v>79.4708833814023</v>
      </c>
      <c r="N18" s="35">
        <v>80.49426173505798</v>
      </c>
      <c r="O18" s="35">
        <v>81.12047489365202</v>
      </c>
      <c r="P18" s="35">
        <v>84.30220649607331</v>
      </c>
      <c r="Q18" s="35">
        <v>87.68355113818951</v>
      </c>
      <c r="R18" s="35">
        <v>88.45090496762027</v>
      </c>
      <c r="S18" s="35">
        <v>89.48152606721249</v>
      </c>
      <c r="T18" s="35">
        <v>89.16362257295515</v>
      </c>
      <c r="U18" s="35">
        <v>88.11750721218608</v>
      </c>
      <c r="V18" s="35">
        <v>88.29124911581424</v>
      </c>
      <c r="W18" s="35">
        <v>88.10069824084911</v>
      </c>
      <c r="X18" s="35">
        <v>89.30900801977207</v>
      </c>
      <c r="Y18" s="35">
        <v>89.15289990787188</v>
      </c>
      <c r="Z18" s="35">
        <v>88.78152235623574</v>
      </c>
      <c r="AA18" s="35">
        <v>89.25374505357381</v>
      </c>
      <c r="AB18" s="35">
        <v>90.3318808101542</v>
      </c>
      <c r="AC18" s="35">
        <v>91.39334651251612</v>
      </c>
      <c r="AD18" s="35">
        <v>91.60394486414296</v>
      </c>
      <c r="AE18" s="35">
        <v>91.83644002657137</v>
      </c>
      <c r="AF18" s="35">
        <v>92.09466090287964</v>
      </c>
      <c r="AG18" s="35">
        <v>91.98412628816324</v>
      </c>
      <c r="AH18" s="35">
        <v>92.02013186881119</v>
      </c>
      <c r="AI18" s="35">
        <v>92.38019635761052</v>
      </c>
      <c r="AJ18" s="35">
        <v>92.48911606082451</v>
      </c>
      <c r="AK18" s="35">
        <v>92.44547003865975</v>
      </c>
      <c r="AL18" s="35">
        <v>95.3528750938016</v>
      </c>
      <c r="AM18" s="35">
        <v>95.79562131506063</v>
      </c>
      <c r="AN18" s="35">
        <v>96.627543843762</v>
      </c>
      <c r="AO18" s="35">
        <v>96.64793861321992</v>
      </c>
      <c r="AP18" s="35">
        <v>97.22057234026462</v>
      </c>
      <c r="AQ18" s="35">
        <v>97.15927516173208</v>
      </c>
      <c r="AR18" s="35">
        <v>97.76895634781337</v>
      </c>
      <c r="AS18" s="35">
        <v>98.14191408167233</v>
      </c>
      <c r="AT18" s="35">
        <v>98.1000479350882</v>
      </c>
      <c r="AU18" s="35">
        <v>98.1932352746335</v>
      </c>
      <c r="AV18" s="35">
        <v>98.55928188184768</v>
      </c>
      <c r="AW18" s="35">
        <v>98.27049055715227</v>
      </c>
      <c r="AX18" s="35">
        <v>100</v>
      </c>
      <c r="AY18" s="35">
        <v>99.46263417558241</v>
      </c>
      <c r="AZ18" s="35">
        <v>102.19902989355123</v>
      </c>
      <c r="BA18" s="35">
        <v>102.68110177689562</v>
      </c>
      <c r="BB18" s="35">
        <v>102.88843529665012</v>
      </c>
      <c r="BC18" s="35">
        <v>102.87390488953979</v>
      </c>
      <c r="BD18" s="35">
        <v>103.05294338413495</v>
      </c>
      <c r="BE18" s="35">
        <v>102.8853692576773</v>
      </c>
      <c r="BF18" s="35">
        <v>102.45199355958731</v>
      </c>
      <c r="BG18" s="35">
        <v>102.4762512709544</v>
      </c>
      <c r="BH18" s="35">
        <v>103.7137657963795</v>
      </c>
      <c r="BI18" s="35">
        <v>104.11183547879413</v>
      </c>
      <c r="BJ18" s="35">
        <v>104.25617366768546</v>
      </c>
      <c r="BK18" s="35">
        <v>104.46588578868482</v>
      </c>
      <c r="BL18" s="35">
        <v>104.4539221900725</v>
      </c>
      <c r="BM18" s="35">
        <v>104.39993069032762</v>
      </c>
      <c r="BN18" s="35">
        <v>104.7180527616384</v>
      </c>
      <c r="BO18" s="35">
        <v>104.83557788113667</v>
      </c>
      <c r="BP18" s="35">
        <v>104.78545820278123</v>
      </c>
      <c r="BQ18" s="35">
        <v>104.67436144630037</v>
      </c>
      <c r="BR18" s="35">
        <v>104.52136131237623</v>
      </c>
      <c r="BS18" s="35">
        <v>104.62341010646539</v>
      </c>
      <c r="BT18" s="35">
        <v>104.7901158959988</v>
      </c>
      <c r="BU18" s="35">
        <v>104.98452207889673</v>
      </c>
      <c r="BV18" s="35">
        <v>104.99821493984814</v>
      </c>
      <c r="BW18" s="35">
        <v>104.95464342936842</v>
      </c>
      <c r="BX18" s="35">
        <v>105.21219509871958</v>
      </c>
      <c r="BY18" s="35">
        <v>105.33897907548737</v>
      </c>
      <c r="BZ18" s="35">
        <v>105.33282226088323</v>
      </c>
      <c r="CA18" s="35">
        <v>105.15851590639508</v>
      </c>
      <c r="CB18" s="35">
        <v>105.53672164742134</v>
      </c>
      <c r="CC18" s="35">
        <v>105.44953614631156</v>
      </c>
      <c r="CD18" s="35">
        <v>105.16248810189504</v>
      </c>
      <c r="CE18" s="35">
        <v>105.11493326421676</v>
      </c>
      <c r="CF18" s="35">
        <v>104.6622506664861</v>
      </c>
      <c r="CG18" s="35">
        <v>104.50969634280445</v>
      </c>
      <c r="CH18" s="35">
        <v>104.07920556025385</v>
      </c>
      <c r="CI18" s="35">
        <v>104.13012706437362</v>
      </c>
      <c r="CJ18" s="35">
        <v>103.98747009468482</v>
      </c>
      <c r="CK18" s="35">
        <v>103.83647642968037</v>
      </c>
      <c r="CL18" s="35">
        <v>103.86299536556221</v>
      </c>
      <c r="CM18" s="35">
        <v>103.56413856193137</v>
      </c>
      <c r="CN18" s="35">
        <v>103.63649509869434</v>
      </c>
      <c r="CO18" s="35">
        <v>103.64771029828461</v>
      </c>
      <c r="CP18" s="35">
        <v>103.58255254996737</v>
      </c>
      <c r="CQ18" s="35">
        <v>103.68983968929027</v>
      </c>
      <c r="CR18" s="35">
        <v>103.64229105034443</v>
      </c>
      <c r="CS18" s="35">
        <v>103.70144908534333</v>
      </c>
      <c r="CT18" s="35">
        <v>103.64425182414111</v>
      </c>
      <c r="CU18" s="35">
        <v>103.49504867130075</v>
      </c>
      <c r="CV18" s="35">
        <v>103.54595337604516</v>
      </c>
      <c r="CW18" s="35">
        <v>103.70625540856446</v>
      </c>
      <c r="CX18" s="35">
        <v>103.58793714308945</v>
      </c>
      <c r="CY18" s="35">
        <v>103.71875215449559</v>
      </c>
      <c r="CZ18" s="35">
        <v>103.93749498533965</v>
      </c>
      <c r="DA18" s="35">
        <v>104.13442517394832</v>
      </c>
      <c r="DB18" s="35">
        <v>103.94529540703428</v>
      </c>
      <c r="DC18" s="35">
        <v>103.967709453252</v>
      </c>
      <c r="DD18" s="35">
        <v>104.62430079599578</v>
      </c>
      <c r="DE18" s="35">
        <v>104.91412765625645</v>
      </c>
      <c r="DF18" s="35">
        <v>105.20880409330282</v>
      </c>
      <c r="DG18" s="35">
        <v>105.38585176226897</v>
      </c>
      <c r="DH18" s="35">
        <v>105.6587364850455</v>
      </c>
      <c r="DI18" s="35">
        <v>105.79697995855841</v>
      </c>
      <c r="DJ18" s="35">
        <v>106.00934015713376</v>
      </c>
      <c r="DK18" s="35">
        <v>105.98147734916836</v>
      </c>
      <c r="DL18" s="35">
        <v>106.6169280016925</v>
      </c>
      <c r="DM18" s="35">
        <v>107.07977815840746</v>
      </c>
      <c r="DN18" s="35">
        <v>107.21974073515909</v>
      </c>
      <c r="DO18" s="35">
        <v>107.45371434907858</v>
      </c>
      <c r="DP18" s="35">
        <v>115.93388283807758</v>
      </c>
      <c r="DQ18" s="35">
        <v>124.29102293364005</v>
      </c>
      <c r="DR18" s="35">
        <v>136.98755742903734</v>
      </c>
      <c r="DS18" s="35">
        <v>155.27805078393803</v>
      </c>
      <c r="DT18" s="35">
        <v>100</v>
      </c>
      <c r="DU18" s="35">
        <v>114.28521979735106</v>
      </c>
      <c r="DV18" s="35">
        <v>159.84375392715043</v>
      </c>
      <c r="DW18" s="35">
        <f t="shared" si="0"/>
        <v>14.285219797351061</v>
      </c>
      <c r="DX18" s="35">
        <f t="shared" si="1"/>
        <v>-5.35567305960204</v>
      </c>
      <c r="DZ18" s="36">
        <f t="shared" si="2"/>
        <v>0.6256109328211567</v>
      </c>
    </row>
    <row r="19" spans="1:130" s="36" customFormat="1" ht="13.5">
      <c r="A19" s="3" t="s">
        <v>15</v>
      </c>
      <c r="B19" s="35">
        <v>2.5374331853201197</v>
      </c>
      <c r="C19" s="35">
        <v>100.24926984433594</v>
      </c>
      <c r="D19" s="35">
        <v>84.46277423639366</v>
      </c>
      <c r="E19" s="35">
        <v>89.49455849459639</v>
      </c>
      <c r="F19" s="35">
        <v>88.94820294879445</v>
      </c>
      <c r="G19" s="35">
        <v>84.39980687833197</v>
      </c>
      <c r="H19" s="35">
        <v>85.92574014932407</v>
      </c>
      <c r="I19" s="35">
        <v>85.90742495280756</v>
      </c>
      <c r="J19" s="35">
        <v>86.4116988919801</v>
      </c>
      <c r="K19" s="35">
        <v>87.40970103666712</v>
      </c>
      <c r="L19" s="35">
        <v>90.25197517452278</v>
      </c>
      <c r="M19" s="35">
        <v>89.13820613549326</v>
      </c>
      <c r="N19" s="35">
        <v>89.30412639932679</v>
      </c>
      <c r="O19" s="35">
        <v>89.65954036306542</v>
      </c>
      <c r="P19" s="35">
        <v>89.77119575464096</v>
      </c>
      <c r="Q19" s="35">
        <v>88.8440550626883</v>
      </c>
      <c r="R19" s="35">
        <v>88.8530535932066</v>
      </c>
      <c r="S19" s="35">
        <v>90.63189619713795</v>
      </c>
      <c r="T19" s="35">
        <v>89.72039031061033</v>
      </c>
      <c r="U19" s="35">
        <v>88.83784169041922</v>
      </c>
      <c r="V19" s="35">
        <v>88.2337323389412</v>
      </c>
      <c r="W19" s="35">
        <v>88.56222098988684</v>
      </c>
      <c r="X19" s="35">
        <v>90.14075695771821</v>
      </c>
      <c r="Y19" s="35">
        <v>89.29226688289714</v>
      </c>
      <c r="Z19" s="35">
        <v>89.05623438386029</v>
      </c>
      <c r="AA19" s="35">
        <v>89.01105452831436</v>
      </c>
      <c r="AB19" s="35">
        <v>90.22162250502967</v>
      </c>
      <c r="AC19" s="35">
        <v>91.77736210125376</v>
      </c>
      <c r="AD19" s="35">
        <v>92.15155022084959</v>
      </c>
      <c r="AE19" s="35">
        <v>91.62542873815354</v>
      </c>
      <c r="AF19" s="35">
        <v>91.79512329283749</v>
      </c>
      <c r="AG19" s="35">
        <v>92.23617441965092</v>
      </c>
      <c r="AH19" s="35">
        <v>91.90600898777556</v>
      </c>
      <c r="AI19" s="35">
        <v>92.25518795375129</v>
      </c>
      <c r="AJ19" s="35">
        <v>92.47602862132065</v>
      </c>
      <c r="AK19" s="35">
        <v>92.56845773674192</v>
      </c>
      <c r="AL19" s="35">
        <v>93.02742064031952</v>
      </c>
      <c r="AM19" s="35">
        <v>92.98177076078194</v>
      </c>
      <c r="AN19" s="35">
        <v>93.99887964131766</v>
      </c>
      <c r="AO19" s="35">
        <v>94.17421653321179</v>
      </c>
      <c r="AP19" s="35">
        <v>95.44455711757196</v>
      </c>
      <c r="AQ19" s="35">
        <v>95.7325722728706</v>
      </c>
      <c r="AR19" s="35">
        <v>97.0232156267185</v>
      </c>
      <c r="AS19" s="35">
        <v>97.96786465246443</v>
      </c>
      <c r="AT19" s="35">
        <v>98.4716327723032</v>
      </c>
      <c r="AU19" s="35">
        <v>98.12660684521937</v>
      </c>
      <c r="AV19" s="35">
        <v>97.51292148223533</v>
      </c>
      <c r="AW19" s="35">
        <v>100.05401265125616</v>
      </c>
      <c r="AX19" s="35">
        <v>100</v>
      </c>
      <c r="AY19" s="35">
        <v>100.00000000000001</v>
      </c>
      <c r="AZ19" s="35">
        <v>100.58861664414614</v>
      </c>
      <c r="BA19" s="35">
        <v>100.90623735786602</v>
      </c>
      <c r="BB19" s="35">
        <v>100.84791356577419</v>
      </c>
      <c r="BC19" s="35">
        <v>100.58446604745475</v>
      </c>
      <c r="BD19" s="35">
        <v>100.93042482821694</v>
      </c>
      <c r="BE19" s="35">
        <v>100.88479754024681</v>
      </c>
      <c r="BF19" s="35">
        <v>100.44036334208707</v>
      </c>
      <c r="BG19" s="35">
        <v>100.5084950415111</v>
      </c>
      <c r="BH19" s="35">
        <v>102.61763771235026</v>
      </c>
      <c r="BI19" s="35">
        <v>103.23219545462732</v>
      </c>
      <c r="BJ19" s="35">
        <v>103.49378174012894</v>
      </c>
      <c r="BK19" s="35">
        <v>103.56370271484234</v>
      </c>
      <c r="BL19" s="35">
        <v>103.56427466655167</v>
      </c>
      <c r="BM19" s="35">
        <v>103.35533043440142</v>
      </c>
      <c r="BN19" s="35">
        <v>103.70106969026186</v>
      </c>
      <c r="BO19" s="35">
        <v>103.86283755996291</v>
      </c>
      <c r="BP19" s="35">
        <v>103.8780287080281</v>
      </c>
      <c r="BQ19" s="35">
        <v>103.62869849668628</v>
      </c>
      <c r="BR19" s="35">
        <v>103.5273238029073</v>
      </c>
      <c r="BS19" s="35">
        <v>103.70244663131388</v>
      </c>
      <c r="BT19" s="35">
        <v>103.79314163795699</v>
      </c>
      <c r="BU19" s="35">
        <v>103.89247732170267</v>
      </c>
      <c r="BV19" s="35">
        <v>103.26347691427853</v>
      </c>
      <c r="BW19" s="35">
        <v>102.82560423994099</v>
      </c>
      <c r="BX19" s="35">
        <v>102.7235232488572</v>
      </c>
      <c r="BY19" s="35">
        <v>102.70666111248211</v>
      </c>
      <c r="BZ19" s="35">
        <v>102.49586649640925</v>
      </c>
      <c r="CA19" s="35">
        <v>101.85718016193658</v>
      </c>
      <c r="CB19" s="35">
        <v>102.15203921833022</v>
      </c>
      <c r="CC19" s="35">
        <v>102.22754443113031</v>
      </c>
      <c r="CD19" s="35">
        <v>101.85337004825429</v>
      </c>
      <c r="CE19" s="35">
        <v>101.6129563126641</v>
      </c>
      <c r="CF19" s="35">
        <v>100.94825757292905</v>
      </c>
      <c r="CG19" s="35">
        <v>100.58903787288565</v>
      </c>
      <c r="CH19" s="35">
        <v>99.75858568500847</v>
      </c>
      <c r="CI19" s="35">
        <v>99.8098205808742</v>
      </c>
      <c r="CJ19" s="35">
        <v>99.50358264309027</v>
      </c>
      <c r="CK19" s="35">
        <v>99.41462781803263</v>
      </c>
      <c r="CL19" s="35">
        <v>99.35763453184737</v>
      </c>
      <c r="CM19" s="35">
        <v>98.94337921517695</v>
      </c>
      <c r="CN19" s="35">
        <v>99.00718987698704</v>
      </c>
      <c r="CO19" s="35">
        <v>98.90424049626256</v>
      </c>
      <c r="CP19" s="35">
        <v>98.85537685290765</v>
      </c>
      <c r="CQ19" s="35">
        <v>98.84840726675799</v>
      </c>
      <c r="CR19" s="35">
        <v>98.90101828707589</v>
      </c>
      <c r="CS19" s="35">
        <v>98.90747896604039</v>
      </c>
      <c r="CT19" s="35">
        <v>98.77104129278854</v>
      </c>
      <c r="CU19" s="35">
        <v>98.54037386769718</v>
      </c>
      <c r="CV19" s="35">
        <v>98.61720455788955</v>
      </c>
      <c r="CW19" s="35">
        <v>98.94916810990814</v>
      </c>
      <c r="CX19" s="35">
        <v>99.05525632576888</v>
      </c>
      <c r="CY19" s="35">
        <v>98.9206720750157</v>
      </c>
      <c r="CZ19" s="35">
        <v>99.14655848345609</v>
      </c>
      <c r="DA19" s="35">
        <v>99.39754228250054</v>
      </c>
      <c r="DB19" s="35">
        <v>99.27777905133512</v>
      </c>
      <c r="DC19" s="35">
        <v>99.19244429796392</v>
      </c>
      <c r="DD19" s="35">
        <v>100.47567857688712</v>
      </c>
      <c r="DE19" s="35">
        <v>101.03205915292381</v>
      </c>
      <c r="DF19" s="35">
        <v>101.42585519791878</v>
      </c>
      <c r="DG19" s="35">
        <v>101.78067877934483</v>
      </c>
      <c r="DH19" s="35">
        <v>101.8902738323818</v>
      </c>
      <c r="DI19" s="35">
        <v>101.75302054501715</v>
      </c>
      <c r="DJ19" s="35">
        <v>101.49649659833925</v>
      </c>
      <c r="DK19" s="35">
        <v>101.22922459317655</v>
      </c>
      <c r="DL19" s="35">
        <v>102.02238484016755</v>
      </c>
      <c r="DM19" s="35">
        <v>102.3957191027095</v>
      </c>
      <c r="DN19" s="35">
        <v>102.5978086324814</v>
      </c>
      <c r="DO19" s="35">
        <v>102.94485742942756</v>
      </c>
      <c r="DP19" s="35">
        <v>111.55949479853813</v>
      </c>
      <c r="DQ19" s="35">
        <v>122.66457267268495</v>
      </c>
      <c r="DR19" s="35">
        <v>131.03462340983694</v>
      </c>
      <c r="DS19" s="35">
        <v>156.41286164788283</v>
      </c>
      <c r="DT19" s="35">
        <v>100</v>
      </c>
      <c r="DU19" s="35">
        <v>116.24269722944773</v>
      </c>
      <c r="DV19" s="35">
        <v>162.50954279805677</v>
      </c>
      <c r="DW19" s="35">
        <f t="shared" si="0"/>
        <v>16.242697229447728</v>
      </c>
      <c r="DX19" s="35">
        <f t="shared" si="1"/>
        <v>-1.8552053707220892</v>
      </c>
      <c r="DZ19" s="36">
        <f t="shared" si="2"/>
        <v>0.6153484790998733</v>
      </c>
    </row>
    <row r="20" spans="1:130" ht="13.5" customHeight="1">
      <c r="A20" s="1" t="s">
        <v>16</v>
      </c>
      <c r="B20" s="37">
        <v>0.4207430573638378</v>
      </c>
      <c r="C20" s="37">
        <v>95.16795316717646</v>
      </c>
      <c r="D20" s="37">
        <v>77.5719618202162</v>
      </c>
      <c r="E20" s="37">
        <v>90.27713023232565</v>
      </c>
      <c r="F20" s="37">
        <v>90.42708178105373</v>
      </c>
      <c r="G20" s="37">
        <v>85.01451891242698</v>
      </c>
      <c r="H20" s="37">
        <v>90.52997370127618</v>
      </c>
      <c r="I20" s="37">
        <v>90.29260411023142</v>
      </c>
      <c r="J20" s="37">
        <v>90.42841321607361</v>
      </c>
      <c r="K20" s="37">
        <v>91.46168443684576</v>
      </c>
      <c r="L20" s="37">
        <v>89.92544825420228</v>
      </c>
      <c r="M20" s="37">
        <v>88.92640350173258</v>
      </c>
      <c r="N20" s="37">
        <v>88.18828767474717</v>
      </c>
      <c r="O20" s="37">
        <v>90.96877619684425</v>
      </c>
      <c r="P20" s="37">
        <v>93.61140095160732</v>
      </c>
      <c r="Q20" s="37">
        <v>96.26470377789948</v>
      </c>
      <c r="R20" s="37">
        <v>96.73688214993008</v>
      </c>
      <c r="S20" s="37">
        <v>97.54761461185221</v>
      </c>
      <c r="T20" s="37">
        <v>97.93852127637354</v>
      </c>
      <c r="U20" s="37">
        <v>96.89275897623612</v>
      </c>
      <c r="V20" s="37">
        <v>97.07884511029567</v>
      </c>
      <c r="W20" s="37">
        <v>96.75850746518535</v>
      </c>
      <c r="X20" s="37">
        <v>96.80043515726786</v>
      </c>
      <c r="Y20" s="37">
        <v>98.70638563057777</v>
      </c>
      <c r="Z20" s="37">
        <v>97.53225583742946</v>
      </c>
      <c r="AA20" s="37">
        <v>97.94033361894661</v>
      </c>
      <c r="AB20" s="37">
        <v>99.04334318852175</v>
      </c>
      <c r="AC20" s="37">
        <v>98.94992221149356</v>
      </c>
      <c r="AD20" s="37">
        <v>99.17518095184069</v>
      </c>
      <c r="AE20" s="37">
        <v>98.9538557263158</v>
      </c>
      <c r="AF20" s="37">
        <v>98.84606604225098</v>
      </c>
      <c r="AG20" s="37">
        <v>98.6069993645423</v>
      </c>
      <c r="AH20" s="37">
        <v>98.63961340376058</v>
      </c>
      <c r="AI20" s="37">
        <v>98.58665724140168</v>
      </c>
      <c r="AJ20" s="37">
        <v>98.90371153942898</v>
      </c>
      <c r="AK20" s="37">
        <v>99.44694293973505</v>
      </c>
      <c r="AL20" s="37">
        <v>99.42695028175424</v>
      </c>
      <c r="AM20" s="37">
        <v>98.88163834468268</v>
      </c>
      <c r="AN20" s="37">
        <v>98.95757793662278</v>
      </c>
      <c r="AO20" s="37">
        <v>99.4203835875882</v>
      </c>
      <c r="AP20" s="37">
        <v>99.93745386348769</v>
      </c>
      <c r="AQ20" s="37">
        <v>99.93560901252768</v>
      </c>
      <c r="AR20" s="37">
        <v>100.01213375543307</v>
      </c>
      <c r="AS20" s="37">
        <v>100.446616474259</v>
      </c>
      <c r="AT20" s="37">
        <v>100.36760483975112</v>
      </c>
      <c r="AU20" s="37">
        <v>101.01654538735653</v>
      </c>
      <c r="AV20" s="37">
        <v>101.24672914832821</v>
      </c>
      <c r="AW20" s="37">
        <v>100.8293702223338</v>
      </c>
      <c r="AX20" s="37">
        <v>100</v>
      </c>
      <c r="AY20" s="37">
        <v>100.00000000000003</v>
      </c>
      <c r="AZ20" s="37">
        <v>100.7367336072421</v>
      </c>
      <c r="BA20" s="37">
        <v>100.48772817635067</v>
      </c>
      <c r="BB20" s="37">
        <v>100.92899672313456</v>
      </c>
      <c r="BC20" s="37">
        <v>100.5470944950536</v>
      </c>
      <c r="BD20" s="37">
        <v>100.82712683382152</v>
      </c>
      <c r="BE20" s="37">
        <v>100.8410430393736</v>
      </c>
      <c r="BF20" s="37">
        <v>100.58288076547926</v>
      </c>
      <c r="BG20" s="37">
        <v>100.80157236219094</v>
      </c>
      <c r="BH20" s="37">
        <v>101.0051246488249</v>
      </c>
      <c r="BI20" s="37">
        <v>100.9962471627396</v>
      </c>
      <c r="BJ20" s="37">
        <v>100.75529282327722</v>
      </c>
      <c r="BK20" s="37">
        <v>100.66924275670591</v>
      </c>
      <c r="BL20" s="37">
        <v>100.38195059372545</v>
      </c>
      <c r="BM20" s="37">
        <v>100.137902828905</v>
      </c>
      <c r="BN20" s="37">
        <v>100.03595432098771</v>
      </c>
      <c r="BO20" s="37">
        <v>99.86086579717019</v>
      </c>
      <c r="BP20" s="37">
        <v>99.9006682035828</v>
      </c>
      <c r="BQ20" s="37">
        <v>99.88254815866564</v>
      </c>
      <c r="BR20" s="37">
        <v>99.32886693984074</v>
      </c>
      <c r="BS20" s="37">
        <v>98.83474667468879</v>
      </c>
      <c r="BT20" s="37">
        <v>98.869250305921</v>
      </c>
      <c r="BU20" s="37">
        <v>98.84003208899414</v>
      </c>
      <c r="BV20" s="37">
        <v>97.96520115777436</v>
      </c>
      <c r="BW20" s="37">
        <v>97.98213023743973</v>
      </c>
      <c r="BX20" s="37">
        <v>98.0410650543594</v>
      </c>
      <c r="BY20" s="37">
        <v>98.07962984831666</v>
      </c>
      <c r="BZ20" s="37">
        <v>97.75392648387873</v>
      </c>
      <c r="CA20" s="37">
        <v>97.28561689633727</v>
      </c>
      <c r="CB20" s="37">
        <v>97.47011180092521</v>
      </c>
      <c r="CC20" s="37">
        <v>97.40963546372036</v>
      </c>
      <c r="CD20" s="37">
        <v>96.95184753986632</v>
      </c>
      <c r="CE20" s="37">
        <v>96.57980591393837</v>
      </c>
      <c r="CF20" s="37">
        <v>96.33359014360848</v>
      </c>
      <c r="CG20" s="37">
        <v>96.20520579462168</v>
      </c>
      <c r="CH20" s="37">
        <v>95.9070789260067</v>
      </c>
      <c r="CI20" s="37">
        <v>95.9591323802384</v>
      </c>
      <c r="CJ20" s="37">
        <v>96.23529935615876</v>
      </c>
      <c r="CK20" s="37">
        <v>96.26582882865551</v>
      </c>
      <c r="CL20" s="37">
        <v>96.76824136961073</v>
      </c>
      <c r="CM20" s="37">
        <v>96.31056021417207</v>
      </c>
      <c r="CN20" s="37">
        <v>96.04480751159534</v>
      </c>
      <c r="CO20" s="37">
        <v>95.94228133067963</v>
      </c>
      <c r="CP20" s="37">
        <v>95.99899547761798</v>
      </c>
      <c r="CQ20" s="37">
        <v>95.75269877409973</v>
      </c>
      <c r="CR20" s="37">
        <v>95.60902611193664</v>
      </c>
      <c r="CS20" s="37">
        <v>95.61945490920576</v>
      </c>
      <c r="CT20" s="37">
        <v>95.66513974870352</v>
      </c>
      <c r="CU20" s="37">
        <v>95.38905157083761</v>
      </c>
      <c r="CV20" s="37">
        <v>96.29028959107738</v>
      </c>
      <c r="CW20" s="37">
        <v>96.70551628712556</v>
      </c>
      <c r="CX20" s="37">
        <v>96.89057691259138</v>
      </c>
      <c r="CY20" s="37">
        <v>96.71719107565782</v>
      </c>
      <c r="CZ20" s="37">
        <v>96.77284094552165</v>
      </c>
      <c r="DA20" s="37">
        <v>97.12981984501923</v>
      </c>
      <c r="DB20" s="37">
        <v>97.261087302426</v>
      </c>
      <c r="DC20" s="37">
        <v>97.19736004708189</v>
      </c>
      <c r="DD20" s="37">
        <v>99.73590341875945</v>
      </c>
      <c r="DE20" s="37">
        <v>101.10711350418694</v>
      </c>
      <c r="DF20" s="37">
        <v>101.91143224061078</v>
      </c>
      <c r="DG20" s="37">
        <v>102.94421039284036</v>
      </c>
      <c r="DH20" s="37">
        <v>103.21027391667182</v>
      </c>
      <c r="DI20" s="37">
        <v>101.22125052537447</v>
      </c>
      <c r="DJ20" s="37">
        <v>101.79159758807965</v>
      </c>
      <c r="DK20" s="37">
        <v>101.22379771531061</v>
      </c>
      <c r="DL20" s="37">
        <v>101.68472929703077</v>
      </c>
      <c r="DM20" s="37">
        <v>101.81833354249105</v>
      </c>
      <c r="DN20" s="37">
        <v>101.80544512060055</v>
      </c>
      <c r="DO20" s="37">
        <v>102.1010108355375</v>
      </c>
      <c r="DP20" s="37">
        <v>108.2937374107323</v>
      </c>
      <c r="DQ20" s="37">
        <v>124.75756176599214</v>
      </c>
      <c r="DR20" s="37">
        <v>140.37018835526007</v>
      </c>
      <c r="DS20" s="37">
        <v>152.64390513376782</v>
      </c>
      <c r="DT20" s="35">
        <v>100</v>
      </c>
      <c r="DU20" s="37">
        <v>115.37226126535442</v>
      </c>
      <c r="DV20" s="37">
        <v>159.686569010811</v>
      </c>
      <c r="DW20" s="37">
        <f t="shared" si="0"/>
        <v>15.372261265354425</v>
      </c>
      <c r="DX20" s="37">
        <f t="shared" si="1"/>
        <v>-3.1104208862614513</v>
      </c>
      <c r="DZ20" s="36">
        <f t="shared" si="2"/>
        <v>0.6262267429218161</v>
      </c>
    </row>
    <row r="21" spans="1:130" ht="13.5">
      <c r="A21" s="1" t="s">
        <v>17</v>
      </c>
      <c r="B21" s="37">
        <v>0.39624348744806154</v>
      </c>
      <c r="C21" s="37">
        <v>102.8853692576773</v>
      </c>
      <c r="D21" s="37">
        <v>109.87872000096696</v>
      </c>
      <c r="E21" s="37">
        <v>135.96173000250337</v>
      </c>
      <c r="F21" s="37">
        <v>131.49394683398444</v>
      </c>
      <c r="G21" s="37">
        <v>114.51087726248628</v>
      </c>
      <c r="H21" s="37">
        <v>115.28461973450759</v>
      </c>
      <c r="I21" s="37">
        <v>109.56415078943343</v>
      </c>
      <c r="J21" s="37">
        <v>105.45809180520338</v>
      </c>
      <c r="K21" s="37">
        <v>105.86289269059766</v>
      </c>
      <c r="L21" s="37">
        <v>103.31370364831879</v>
      </c>
      <c r="M21" s="37">
        <v>104.74212924633082</v>
      </c>
      <c r="N21" s="37">
        <v>104.58869250119785</v>
      </c>
      <c r="O21" s="37">
        <v>104.91207027954228</v>
      </c>
      <c r="P21" s="37">
        <v>102.09350259941209</v>
      </c>
      <c r="Q21" s="37">
        <v>97.53705936905008</v>
      </c>
      <c r="R21" s="37">
        <v>97.96815366404941</v>
      </c>
      <c r="S21" s="37">
        <v>97.98604264890848</v>
      </c>
      <c r="T21" s="37">
        <v>97.7398697933737</v>
      </c>
      <c r="U21" s="37">
        <v>95.18415951943624</v>
      </c>
      <c r="V21" s="37">
        <v>97.80806686467085</v>
      </c>
      <c r="W21" s="37">
        <v>96.85060631351563</v>
      </c>
      <c r="X21" s="37">
        <v>97.95022066339719</v>
      </c>
      <c r="Y21" s="37">
        <v>98.45877087292524</v>
      </c>
      <c r="Z21" s="37">
        <v>99.18925983207585</v>
      </c>
      <c r="AA21" s="37">
        <v>99.9579956506368</v>
      </c>
      <c r="AB21" s="37">
        <v>103.81880286370102</v>
      </c>
      <c r="AC21" s="37">
        <v>107.35823497806257</v>
      </c>
      <c r="AD21" s="37">
        <v>107.59687673046811</v>
      </c>
      <c r="AE21" s="37">
        <v>106.15383602697823</v>
      </c>
      <c r="AF21" s="37">
        <v>106.28016448480835</v>
      </c>
      <c r="AG21" s="37">
        <v>106.59998996174217</v>
      </c>
      <c r="AH21" s="37">
        <v>106.89938237287409</v>
      </c>
      <c r="AI21" s="37">
        <v>107.67172483325109</v>
      </c>
      <c r="AJ21" s="37">
        <v>107.56216794553887</v>
      </c>
      <c r="AK21" s="37">
        <v>107.96347884327454</v>
      </c>
      <c r="AL21" s="37">
        <v>108.50377572886391</v>
      </c>
      <c r="AM21" s="37">
        <v>109.49608219961814</v>
      </c>
      <c r="AN21" s="37">
        <v>111.20568527428716</v>
      </c>
      <c r="AO21" s="37">
        <v>110.18600672343858</v>
      </c>
      <c r="AP21" s="37">
        <v>110.30550587471213</v>
      </c>
      <c r="AQ21" s="37">
        <v>110.70268901888646</v>
      </c>
      <c r="AR21" s="37">
        <v>110.8034418607968</v>
      </c>
      <c r="AS21" s="37">
        <v>111.21207574990036</v>
      </c>
      <c r="AT21" s="37">
        <v>111.12356903400418</v>
      </c>
      <c r="AU21" s="37">
        <v>108.24027146082159</v>
      </c>
      <c r="AV21" s="37">
        <v>102.72097126452701</v>
      </c>
      <c r="AW21" s="37">
        <v>99.89989169103778</v>
      </c>
      <c r="AX21" s="37">
        <v>100</v>
      </c>
      <c r="AY21" s="37">
        <v>100</v>
      </c>
      <c r="AZ21" s="37">
        <v>101.01715815656453</v>
      </c>
      <c r="BA21" s="37">
        <v>102.38044022005158</v>
      </c>
      <c r="BB21" s="37">
        <v>102.1764145753643</v>
      </c>
      <c r="BC21" s="37">
        <v>101.8556994655434</v>
      </c>
      <c r="BD21" s="37">
        <v>103.31777671058542</v>
      </c>
      <c r="BE21" s="37">
        <v>103.0151171851065</v>
      </c>
      <c r="BF21" s="37">
        <v>102.79561304920695</v>
      </c>
      <c r="BG21" s="37">
        <v>102.66505668221784</v>
      </c>
      <c r="BH21" s="37">
        <v>102.73987488628437</v>
      </c>
      <c r="BI21" s="37">
        <v>103.0148065984763</v>
      </c>
      <c r="BJ21" s="37">
        <v>103.74752065173674</v>
      </c>
      <c r="BK21" s="37">
        <v>103.79306181166211</v>
      </c>
      <c r="BL21" s="37">
        <v>103.58232212290935</v>
      </c>
      <c r="BM21" s="37">
        <v>103.54669839407717</v>
      </c>
      <c r="BN21" s="37">
        <v>105.00606326983895</v>
      </c>
      <c r="BO21" s="37">
        <v>105.14037107291233</v>
      </c>
      <c r="BP21" s="37">
        <v>105.39135638914959</v>
      </c>
      <c r="BQ21" s="37">
        <v>104.92825987097392</v>
      </c>
      <c r="BR21" s="37">
        <v>104.77640888796348</v>
      </c>
      <c r="BS21" s="37">
        <v>105.22146363979252</v>
      </c>
      <c r="BT21" s="37">
        <v>105.5475371399219</v>
      </c>
      <c r="BU21" s="37">
        <v>105.64510117611569</v>
      </c>
      <c r="BV21" s="37">
        <v>104.93642297381334</v>
      </c>
      <c r="BW21" s="37">
        <v>105.27689806784204</v>
      </c>
      <c r="BX21" s="37">
        <v>105.13365278896174</v>
      </c>
      <c r="BY21" s="37">
        <v>105.54323270733697</v>
      </c>
      <c r="BZ21" s="37">
        <v>105.34139785429976</v>
      </c>
      <c r="CA21" s="37">
        <v>105.04054799994914</v>
      </c>
      <c r="CB21" s="37">
        <v>105.24469850749045</v>
      </c>
      <c r="CC21" s="37">
        <v>104.74080678306358</v>
      </c>
      <c r="CD21" s="37">
        <v>103.70456575340113</v>
      </c>
      <c r="CE21" s="37">
        <v>103.32859504472523</v>
      </c>
      <c r="CF21" s="37">
        <v>103.20960952236453</v>
      </c>
      <c r="CG21" s="37">
        <v>103.8004760010528</v>
      </c>
      <c r="CH21" s="37">
        <v>103.31946849163886</v>
      </c>
      <c r="CI21" s="37">
        <v>103.45600584654592</v>
      </c>
      <c r="CJ21" s="37">
        <v>103.57449230356498</v>
      </c>
      <c r="CK21" s="37">
        <v>103.66558094445628</v>
      </c>
      <c r="CL21" s="37">
        <v>103.09497885609653</v>
      </c>
      <c r="CM21" s="37">
        <v>102.35963785222476</v>
      </c>
      <c r="CN21" s="37">
        <v>102.26446038501048</v>
      </c>
      <c r="CO21" s="37">
        <v>102.07155426368064</v>
      </c>
      <c r="CP21" s="37">
        <v>102.08689454791777</v>
      </c>
      <c r="CQ21" s="37">
        <v>102.22970794700196</v>
      </c>
      <c r="CR21" s="37">
        <v>102.21123139673166</v>
      </c>
      <c r="CS21" s="37">
        <v>102.10991485453089</v>
      </c>
      <c r="CT21" s="37">
        <v>101.91573644177453</v>
      </c>
      <c r="CU21" s="37">
        <v>101.80175397899139</v>
      </c>
      <c r="CV21" s="37">
        <v>103.229694767884</v>
      </c>
      <c r="CW21" s="37">
        <v>103.55276890870044</v>
      </c>
      <c r="CX21" s="37">
        <v>103.7734329081611</v>
      </c>
      <c r="CY21" s="37">
        <v>103.69304931911148</v>
      </c>
      <c r="CZ21" s="37">
        <v>104.0532956609478</v>
      </c>
      <c r="DA21" s="37">
        <v>105.21800568505016</v>
      </c>
      <c r="DB21" s="37">
        <v>104.94670150632577</v>
      </c>
      <c r="DC21" s="37">
        <v>104.7811731287427</v>
      </c>
      <c r="DD21" s="37">
        <v>106.25771043933399</v>
      </c>
      <c r="DE21" s="37">
        <v>107.41019005925313</v>
      </c>
      <c r="DF21" s="37">
        <v>108.48500116022508</v>
      </c>
      <c r="DG21" s="37">
        <v>109.18345150376584</v>
      </c>
      <c r="DH21" s="37">
        <v>109.78662015306796</v>
      </c>
      <c r="DI21" s="37">
        <v>111.34921207524457</v>
      </c>
      <c r="DJ21" s="37">
        <v>109.70881744941262</v>
      </c>
      <c r="DK21" s="37">
        <v>109.80512752365784</v>
      </c>
      <c r="DL21" s="37">
        <v>111.33110630666663</v>
      </c>
      <c r="DM21" s="37">
        <v>112.07990284887238</v>
      </c>
      <c r="DN21" s="37">
        <v>112.82109711928655</v>
      </c>
      <c r="DO21" s="37">
        <v>112.96952294075976</v>
      </c>
      <c r="DP21" s="37">
        <v>120.57942189287238</v>
      </c>
      <c r="DQ21" s="37">
        <v>141.72633305669223</v>
      </c>
      <c r="DR21" s="37">
        <v>154.39108018819806</v>
      </c>
      <c r="DS21" s="37">
        <v>166.0197794517421</v>
      </c>
      <c r="DT21" s="35">
        <v>100</v>
      </c>
      <c r="DU21" s="37">
        <v>112.71472450400157</v>
      </c>
      <c r="DV21" s="37">
        <v>169.68408004330556</v>
      </c>
      <c r="DW21" s="37">
        <f t="shared" si="0"/>
        <v>12.714724504001566</v>
      </c>
      <c r="DX21" s="37">
        <f t="shared" si="1"/>
        <v>-8.914219364275127</v>
      </c>
      <c r="DZ21" s="36">
        <f t="shared" si="2"/>
        <v>0.5893304779946281</v>
      </c>
    </row>
    <row r="22" spans="1:130" ht="13.5">
      <c r="A22" s="1" t="s">
        <v>18</v>
      </c>
      <c r="B22" s="37">
        <v>1.7204466405082202</v>
      </c>
      <c r="C22" s="37">
        <v>100.88479754024681</v>
      </c>
      <c r="D22" s="37">
        <v>80.29429767107362</v>
      </c>
      <c r="E22" s="37">
        <v>78.60112229355113</v>
      </c>
      <c r="F22" s="37">
        <v>78.78764259027537</v>
      </c>
      <c r="G22" s="37">
        <v>77.31446573875796</v>
      </c>
      <c r="H22" s="37">
        <v>78.03798367007774</v>
      </c>
      <c r="I22" s="37">
        <v>79.38652685068688</v>
      </c>
      <c r="J22" s="37">
        <v>81.04273620576203</v>
      </c>
      <c r="K22" s="37">
        <v>82.16873587833126</v>
      </c>
      <c r="L22" s="37">
        <v>87.32352578866968</v>
      </c>
      <c r="M22" s="37">
        <v>85.59619658974916</v>
      </c>
      <c r="N22" s="37">
        <v>86.05675548511996</v>
      </c>
      <c r="O22" s="37">
        <v>85.8264848187929</v>
      </c>
      <c r="P22" s="37">
        <v>85.9940524477531</v>
      </c>
      <c r="Q22" s="37">
        <v>85.0271783190568</v>
      </c>
      <c r="R22" s="37">
        <v>84.82568941459412</v>
      </c>
      <c r="S22" s="37">
        <v>87.24686058498595</v>
      </c>
      <c r="T22" s="37">
        <v>85.86360806006644</v>
      </c>
      <c r="U22" s="37">
        <v>85.40632716641925</v>
      </c>
      <c r="V22" s="37">
        <v>83.86551346154721</v>
      </c>
      <c r="W22" s="37">
        <v>84.64884804470437</v>
      </c>
      <c r="X22" s="37">
        <v>86.71347106477515</v>
      </c>
      <c r="Y22" s="37">
        <v>84.87882421387158</v>
      </c>
      <c r="Z22" s="37">
        <v>84.64960395188274</v>
      </c>
      <c r="AA22" s="37">
        <v>84.3061214479986</v>
      </c>
      <c r="AB22" s="37">
        <v>84.9326052916423</v>
      </c>
      <c r="AC22" s="37">
        <v>86.43478183187405</v>
      </c>
      <c r="AD22" s="37">
        <v>86.87660957763602</v>
      </c>
      <c r="AE22" s="37">
        <v>86.48712840397673</v>
      </c>
      <c r="AF22" s="37">
        <v>86.73467082518692</v>
      </c>
      <c r="AG22" s="37">
        <v>87.36996785934217</v>
      </c>
      <c r="AH22" s="37">
        <v>86.80608687383506</v>
      </c>
      <c r="AI22" s="37">
        <v>87.15614920611279</v>
      </c>
      <c r="AJ22" s="37">
        <v>87.42955567861954</v>
      </c>
      <c r="AK22" s="37">
        <v>87.34059914749133</v>
      </c>
      <c r="AL22" s="37">
        <v>87.89796043358493</v>
      </c>
      <c r="AM22" s="37">
        <v>87.73544898008795</v>
      </c>
      <c r="AN22" s="37">
        <v>88.82323376919113</v>
      </c>
      <c r="AO22" s="37">
        <v>89.20349802918679</v>
      </c>
      <c r="AP22" s="37">
        <v>90.9231095513081</v>
      </c>
      <c r="AQ22" s="37">
        <v>91.25686834012491</v>
      </c>
      <c r="AR22" s="37">
        <v>93.11847874367541</v>
      </c>
      <c r="AS22" s="37">
        <v>94.31134322042743</v>
      </c>
      <c r="AT22" s="37">
        <v>95.09404215436639</v>
      </c>
      <c r="AU22" s="37">
        <v>95.09053749381209</v>
      </c>
      <c r="AV22" s="37">
        <v>95.40031340942399</v>
      </c>
      <c r="AW22" s="37">
        <v>99.89989169103778</v>
      </c>
      <c r="AX22" s="37">
        <v>100</v>
      </c>
      <c r="AY22" s="37">
        <v>100.00000000000001</v>
      </c>
      <c r="AZ22" s="37">
        <v>100.45369472222663</v>
      </c>
      <c r="BA22" s="37">
        <v>100.6690556626336</v>
      </c>
      <c r="BB22" s="37">
        <v>100.52211151213935</v>
      </c>
      <c r="BC22" s="37">
        <v>100.30082217833474</v>
      </c>
      <c r="BD22" s="37">
        <v>100.4058455123555</v>
      </c>
      <c r="BE22" s="37">
        <v>100.4048547954119</v>
      </c>
      <c r="BF22" s="37">
        <v>99.86306233732445</v>
      </c>
      <c r="BG22" s="37">
        <v>99.94013463419942</v>
      </c>
      <c r="BH22" s="37">
        <v>102.98383215131595</v>
      </c>
      <c r="BI22" s="37">
        <v>103.82907455261929</v>
      </c>
      <c r="BJ22" s="37">
        <v>104.1050519669613</v>
      </c>
      <c r="BK22" s="37">
        <v>104.21873139011052</v>
      </c>
      <c r="BL22" s="37">
        <v>104.33836991688926</v>
      </c>
      <c r="BM22" s="37">
        <v>104.09809222065374</v>
      </c>
      <c r="BN22" s="37">
        <v>104.29683163652476</v>
      </c>
      <c r="BO22" s="37">
        <v>104.54730371702455</v>
      </c>
      <c r="BP22" s="37">
        <v>104.50216929778911</v>
      </c>
      <c r="BQ22" s="37">
        <v>104.24552902805884</v>
      </c>
      <c r="BR22" s="37">
        <v>104.26639336578499</v>
      </c>
      <c r="BS22" s="37">
        <v>104.54301345338081</v>
      </c>
      <c r="BT22" s="37">
        <v>104.59323928045042</v>
      </c>
      <c r="BU22" s="37">
        <v>104.7244214415697</v>
      </c>
      <c r="BV22" s="37">
        <v>104.17389094440675</v>
      </c>
      <c r="BW22" s="37">
        <v>103.44552979870875</v>
      </c>
      <c r="BX22" s="37">
        <v>103.31355238353522</v>
      </c>
      <c r="BY22" s="37">
        <v>103.18491962982769</v>
      </c>
      <c r="BZ22" s="37">
        <v>103.00016290955368</v>
      </c>
      <c r="CA22" s="37">
        <v>102.24200158897065</v>
      </c>
      <c r="CB22" s="37">
        <v>102.5847421782483</v>
      </c>
      <c r="CC22" s="37">
        <v>102.82694570610515</v>
      </c>
      <c r="CD22" s="37">
        <v>102.62570282073017</v>
      </c>
      <c r="CE22" s="37">
        <v>102.44869999612655</v>
      </c>
      <c r="CF22" s="37">
        <v>101.5559737761058</v>
      </c>
      <c r="CG22" s="37">
        <v>100.9214837938942</v>
      </c>
      <c r="CH22" s="37">
        <v>99.88036691472735</v>
      </c>
      <c r="CI22" s="37">
        <v>99.9117552510986</v>
      </c>
      <c r="CJ22" s="37">
        <v>99.3652674330309</v>
      </c>
      <c r="CK22" s="37">
        <v>99.20562559180173</v>
      </c>
      <c r="CL22" s="37">
        <v>99.13011852302616</v>
      </c>
      <c r="CM22" s="37">
        <v>98.80043382262043</v>
      </c>
      <c r="CN22" s="37">
        <v>98.98145794719451</v>
      </c>
      <c r="CO22" s="37">
        <v>98.89912339601514</v>
      </c>
      <c r="CP22" s="37">
        <v>98.80965313992974</v>
      </c>
      <c r="CQ22" s="37">
        <v>98.82671492427936</v>
      </c>
      <c r="CR22" s="37">
        <v>98.94370049766623</v>
      </c>
      <c r="CS22" s="37">
        <v>98.97401339197314</v>
      </c>
      <c r="CT22" s="37">
        <v>98.80633534800911</v>
      </c>
      <c r="CU22" s="37">
        <v>98.55990155773742</v>
      </c>
      <c r="CV22" s="37">
        <v>98.12393968742816</v>
      </c>
      <c r="CW22" s="37">
        <v>98.43758821720384</v>
      </c>
      <c r="CX22" s="37">
        <v>98.4979749278368</v>
      </c>
      <c r="CY22" s="37">
        <v>98.36039659339973</v>
      </c>
      <c r="CZ22" s="37">
        <v>98.59697010639816</v>
      </c>
      <c r="DA22" s="37">
        <v>98.61158809260935</v>
      </c>
      <c r="DB22" s="37">
        <v>98.4653362132191</v>
      </c>
      <c r="DC22" s="37">
        <v>98.39318698738055</v>
      </c>
      <c r="DD22" s="37">
        <v>99.32490925844172</v>
      </c>
      <c r="DE22" s="37">
        <v>99.54472942662248</v>
      </c>
      <c r="DF22" s="37">
        <v>99.68128276343143</v>
      </c>
      <c r="DG22" s="37">
        <v>99.79116730661443</v>
      </c>
      <c r="DH22" s="37">
        <v>99.74882021874184</v>
      </c>
      <c r="DI22" s="37">
        <v>99.67292705649093</v>
      </c>
      <c r="DJ22" s="37">
        <v>99.53291326643867</v>
      </c>
      <c r="DK22" s="37">
        <v>99.25539856216312</v>
      </c>
      <c r="DL22" s="37">
        <v>99.96102824327514</v>
      </c>
      <c r="DM22" s="37">
        <v>100.30651523543841</v>
      </c>
      <c r="DN22" s="37">
        <v>100.43701506345285</v>
      </c>
      <c r="DO22" s="37">
        <v>100.84239999675606</v>
      </c>
      <c r="DP22" s="37">
        <v>110.28073231405767</v>
      </c>
      <c r="DQ22" s="37">
        <v>117.76252639991347</v>
      </c>
      <c r="DR22" s="37">
        <v>123.37224219134731</v>
      </c>
      <c r="DS22" s="37">
        <v>155.12196643781581</v>
      </c>
      <c r="DT22" s="35">
        <v>100</v>
      </c>
      <c r="DU22" s="37">
        <v>117.85433707148351</v>
      </c>
      <c r="DV22" s="37">
        <v>161.5475152653164</v>
      </c>
      <c r="DW22" s="37">
        <f t="shared" si="0"/>
        <v>17.854337071483513</v>
      </c>
      <c r="DX22" s="37">
        <f t="shared" si="1"/>
        <v>0.25181228279926415</v>
      </c>
      <c r="DZ22" s="36">
        <f t="shared" si="2"/>
        <v>0.6190129253041479</v>
      </c>
    </row>
    <row r="23" spans="1:130" s="36" customFormat="1" ht="13.5" customHeight="1">
      <c r="A23" s="54" t="s">
        <v>19</v>
      </c>
      <c r="B23" s="35">
        <v>1.8452672144175757</v>
      </c>
      <c r="C23" s="35">
        <v>100.8410430393736</v>
      </c>
      <c r="D23" s="35">
        <v>76.80402294857672</v>
      </c>
      <c r="E23" s="35">
        <v>68.52592578634824</v>
      </c>
      <c r="F23" s="35">
        <v>65.52093241193344</v>
      </c>
      <c r="G23" s="35">
        <v>66.58077695431005</v>
      </c>
      <c r="H23" s="35">
        <v>71.63615717485669</v>
      </c>
      <c r="I23" s="35">
        <v>69.18698859720551</v>
      </c>
      <c r="J23" s="35">
        <v>69.5873806189164</v>
      </c>
      <c r="K23" s="35">
        <v>68.64067214054829</v>
      </c>
      <c r="L23" s="35">
        <v>69.8625516093894</v>
      </c>
      <c r="M23" s="35">
        <v>69.03083094622446</v>
      </c>
      <c r="N23" s="35">
        <v>70.3400006551196</v>
      </c>
      <c r="O23" s="35">
        <v>71.1923878170584</v>
      </c>
      <c r="P23" s="35">
        <v>75.8326222241089</v>
      </c>
      <c r="Q23" s="35">
        <v>81.3952256449495</v>
      </c>
      <c r="R23" s="35">
        <v>82.6502342106013</v>
      </c>
      <c r="S23" s="35">
        <v>82.90278026625522</v>
      </c>
      <c r="T23" s="35">
        <v>83.2380333011172</v>
      </c>
      <c r="U23" s="35">
        <v>82.60558561164243</v>
      </c>
      <c r="V23" s="35">
        <v>82.87015433057569</v>
      </c>
      <c r="W23" s="35">
        <v>82.19908495961711</v>
      </c>
      <c r="X23" s="35">
        <v>83.62886400232514</v>
      </c>
      <c r="Y23" s="35">
        <v>83.03857687656684</v>
      </c>
      <c r="Z23" s="35">
        <v>82.48520084176747</v>
      </c>
      <c r="AA23" s="35">
        <v>83.85463056462747</v>
      </c>
      <c r="AB23" s="35">
        <v>83.59651187051739</v>
      </c>
      <c r="AC23" s="35">
        <v>84.55879750821887</v>
      </c>
      <c r="AD23" s="35">
        <v>84.2695664680943</v>
      </c>
      <c r="AE23" s="35">
        <v>85.98894534796666</v>
      </c>
      <c r="AF23" s="35">
        <v>86.75197857650149</v>
      </c>
      <c r="AG23" s="35">
        <v>86.06000547545902</v>
      </c>
      <c r="AH23" s="35">
        <v>86.1962720582806</v>
      </c>
      <c r="AI23" s="35">
        <v>86.5519650330187</v>
      </c>
      <c r="AJ23" s="35">
        <v>87.42955567861954</v>
      </c>
      <c r="AK23" s="35">
        <v>85.55002979016938</v>
      </c>
      <c r="AL23" s="35">
        <v>95.39439194666535</v>
      </c>
      <c r="AM23" s="35">
        <v>97.29949544641586</v>
      </c>
      <c r="AN23" s="35">
        <v>97.48940238165989</v>
      </c>
      <c r="AO23" s="35">
        <v>97.18909958359674</v>
      </c>
      <c r="AP23" s="35">
        <v>97.32751617469272</v>
      </c>
      <c r="AQ23" s="35">
        <v>97.02084181926166</v>
      </c>
      <c r="AR23" s="35">
        <v>97.08621305624695</v>
      </c>
      <c r="AS23" s="35">
        <v>96.9951437276608</v>
      </c>
      <c r="AT23" s="35">
        <v>96.54316333856109</v>
      </c>
      <c r="AU23" s="35">
        <v>96.92832868949854</v>
      </c>
      <c r="AV23" s="35">
        <v>97.11645441350795</v>
      </c>
      <c r="AW23" s="35">
        <v>96.85664866910956</v>
      </c>
      <c r="AX23" s="35">
        <v>100</v>
      </c>
      <c r="AY23" s="35">
        <v>98.72370061361346</v>
      </c>
      <c r="AZ23" s="35">
        <v>104.41351459755082</v>
      </c>
      <c r="BA23" s="35">
        <v>105.12172384024866</v>
      </c>
      <c r="BB23" s="35">
        <v>105.69436362769979</v>
      </c>
      <c r="BC23" s="35">
        <v>106.02211998179187</v>
      </c>
      <c r="BD23" s="35">
        <v>105.97162582652804</v>
      </c>
      <c r="BE23" s="35">
        <v>105.63636219016881</v>
      </c>
      <c r="BF23" s="35">
        <v>105.21819307291305</v>
      </c>
      <c r="BG23" s="35">
        <v>105.18211951496689</v>
      </c>
      <c r="BH23" s="35">
        <v>105.22105523069332</v>
      </c>
      <c r="BI23" s="35">
        <v>105.32143145005362</v>
      </c>
      <c r="BJ23" s="35">
        <v>105.30454138488498</v>
      </c>
      <c r="BK23" s="35">
        <v>105.70648078377043</v>
      </c>
      <c r="BL23" s="35">
        <v>105.67727950752865</v>
      </c>
      <c r="BM23" s="35">
        <v>105.83636403400334</v>
      </c>
      <c r="BN23" s="35">
        <v>106.11650962146732</v>
      </c>
      <c r="BO23" s="35">
        <v>106.1731963855788</v>
      </c>
      <c r="BP23" s="35">
        <v>106.03326756899907</v>
      </c>
      <c r="BQ23" s="35">
        <v>106.11225610365925</v>
      </c>
      <c r="BR23" s="35">
        <v>105.88826565244791</v>
      </c>
      <c r="BS23" s="35">
        <v>105.88983009488686</v>
      </c>
      <c r="BT23" s="35">
        <v>106.16105856896208</v>
      </c>
      <c r="BU23" s="35">
        <v>106.4861965166739</v>
      </c>
      <c r="BV23" s="35">
        <v>107.38365906388866</v>
      </c>
      <c r="BW23" s="35">
        <v>107.88229241694627</v>
      </c>
      <c r="BX23" s="35">
        <v>108.63437617356514</v>
      </c>
      <c r="BY23" s="35">
        <v>108.95868840617743</v>
      </c>
      <c r="BZ23" s="35">
        <v>109.23392972424523</v>
      </c>
      <c r="CA23" s="35">
        <v>109.69819385028389</v>
      </c>
      <c r="CB23" s="35">
        <v>110.19100989914027</v>
      </c>
      <c r="CC23" s="35">
        <v>109.88010784728218</v>
      </c>
      <c r="CD23" s="35">
        <v>109.71286752545201</v>
      </c>
      <c r="CE23" s="35">
        <v>109.9305136103406</v>
      </c>
      <c r="CF23" s="35">
        <v>109.76937512629821</v>
      </c>
      <c r="CG23" s="35">
        <v>109.90100706037896</v>
      </c>
      <c r="CH23" s="35">
        <v>110.02050455854648</v>
      </c>
      <c r="CI23" s="35">
        <v>110.07099511661676</v>
      </c>
      <c r="CJ23" s="35">
        <v>110.15327888921632</v>
      </c>
      <c r="CK23" s="35">
        <v>109.91697540565022</v>
      </c>
      <c r="CL23" s="35">
        <v>110.05833228044797</v>
      </c>
      <c r="CM23" s="35">
        <v>109.91816036225556</v>
      </c>
      <c r="CN23" s="35">
        <v>110.00226836055953</v>
      </c>
      <c r="CO23" s="35">
        <v>110.17047166052649</v>
      </c>
      <c r="CP23" s="35">
        <v>110.08290783338583</v>
      </c>
      <c r="CQ23" s="35">
        <v>110.34730978220344</v>
      </c>
      <c r="CR23" s="35">
        <v>110.16203125716825</v>
      </c>
      <c r="CS23" s="35">
        <v>110.29365360461772</v>
      </c>
      <c r="CT23" s="35">
        <v>110.34542010193361</v>
      </c>
      <c r="CU23" s="35">
        <v>110.308238745293</v>
      </c>
      <c r="CV23" s="35">
        <v>110.32349253979322</v>
      </c>
      <c r="CW23" s="35">
        <v>110.24774223646837</v>
      </c>
      <c r="CX23" s="35">
        <v>109.82084185979917</v>
      </c>
      <c r="CY23" s="35">
        <v>110.31660829390488</v>
      </c>
      <c r="CZ23" s="35">
        <v>110.52552796704408</v>
      </c>
      <c r="DA23" s="35">
        <v>110.64812885318942</v>
      </c>
      <c r="DB23" s="35">
        <v>110.36361292844195</v>
      </c>
      <c r="DC23" s="35">
        <v>110.53419271326878</v>
      </c>
      <c r="DD23" s="35">
        <v>110.32908523581759</v>
      </c>
      <c r="DE23" s="35">
        <v>110.25237318030725</v>
      </c>
      <c r="DF23" s="35">
        <v>110.410749909344</v>
      </c>
      <c r="DG23" s="35">
        <v>110.34333732003343</v>
      </c>
      <c r="DH23" s="35">
        <v>110.84076221974459</v>
      </c>
      <c r="DI23" s="35">
        <v>111.35784222058376</v>
      </c>
      <c r="DJ23" s="35">
        <v>112.2149665925754</v>
      </c>
      <c r="DK23" s="35">
        <v>112.51631618110888</v>
      </c>
      <c r="DL23" s="35">
        <v>112.93489983707181</v>
      </c>
      <c r="DM23" s="35">
        <v>113.5208436025137</v>
      </c>
      <c r="DN23" s="35">
        <v>113.57537519611843</v>
      </c>
      <c r="DO23" s="35">
        <v>113.65385874355526</v>
      </c>
      <c r="DP23" s="35">
        <v>121.949118620879</v>
      </c>
      <c r="DQ23" s="35">
        <v>126.52756018644253</v>
      </c>
      <c r="DR23" s="35">
        <v>145.17345712547126</v>
      </c>
      <c r="DS23" s="35">
        <v>153.71756852817745</v>
      </c>
      <c r="DT23" s="35">
        <v>100</v>
      </c>
      <c r="DU23" s="35">
        <v>109.64588771200695</v>
      </c>
      <c r="DV23" s="35">
        <v>156.17801863784175</v>
      </c>
      <c r="DW23" s="35">
        <f t="shared" si="0"/>
        <v>9.645887712006967</v>
      </c>
      <c r="DX23" s="35">
        <f t="shared" si="1"/>
        <v>-9.780483283083626</v>
      </c>
      <c r="DZ23" s="36">
        <f t="shared" si="2"/>
        <v>0.6402949715471042</v>
      </c>
    </row>
    <row r="24" spans="1:130" ht="13.5">
      <c r="A24" s="1" t="s">
        <v>19</v>
      </c>
      <c r="B24" s="37">
        <v>1.8452672144175757</v>
      </c>
      <c r="C24" s="35">
        <v>100.8410430393736</v>
      </c>
      <c r="D24" s="37">
        <v>76.80402294857672</v>
      </c>
      <c r="E24" s="35">
        <v>68.52592578634824</v>
      </c>
      <c r="F24" s="37">
        <v>65.52093241193344</v>
      </c>
      <c r="G24" s="35">
        <v>66.58077695431005</v>
      </c>
      <c r="H24" s="35">
        <v>71.63615717485669</v>
      </c>
      <c r="I24" s="35">
        <v>69.18698859720551</v>
      </c>
      <c r="J24" s="35">
        <v>69.5873806189164</v>
      </c>
      <c r="K24" s="35">
        <v>68.64067214054829</v>
      </c>
      <c r="L24" s="35">
        <v>69.8625516093894</v>
      </c>
      <c r="M24" s="35">
        <v>69.03083094622446</v>
      </c>
      <c r="N24" s="35">
        <v>70.3400006551196</v>
      </c>
      <c r="O24" s="37">
        <v>71.1923878170584</v>
      </c>
      <c r="P24" s="37">
        <v>75.8326222241089</v>
      </c>
      <c r="Q24" s="37">
        <v>81.3952256449495</v>
      </c>
      <c r="R24" s="37">
        <v>82.6502342106013</v>
      </c>
      <c r="S24" s="37">
        <v>82.90278026625522</v>
      </c>
      <c r="T24" s="37">
        <v>83.2380333011172</v>
      </c>
      <c r="U24" s="37">
        <v>82.60558561164243</v>
      </c>
      <c r="V24" s="37">
        <v>82.87015433057569</v>
      </c>
      <c r="W24" s="37">
        <v>82.19908495961711</v>
      </c>
      <c r="X24" s="37">
        <v>83.62886400232514</v>
      </c>
      <c r="Y24" s="37">
        <v>83.03857687656684</v>
      </c>
      <c r="Z24" s="37">
        <v>82.48520084176747</v>
      </c>
      <c r="AA24" s="37">
        <v>83.85463056462747</v>
      </c>
      <c r="AB24" s="37">
        <v>83.59651187051739</v>
      </c>
      <c r="AC24" s="37">
        <v>84.55879750821887</v>
      </c>
      <c r="AD24" s="37">
        <v>84.2695664680943</v>
      </c>
      <c r="AE24" s="37">
        <v>85.98894534796666</v>
      </c>
      <c r="AF24" s="37">
        <v>86.75197857650149</v>
      </c>
      <c r="AG24" s="37">
        <v>86.06000547545902</v>
      </c>
      <c r="AH24" s="37">
        <v>86.1962720582806</v>
      </c>
      <c r="AI24" s="37">
        <v>86.5519650330187</v>
      </c>
      <c r="AJ24" s="37">
        <v>85.97462503737992</v>
      </c>
      <c r="AK24" s="37">
        <v>85.55002979016938</v>
      </c>
      <c r="AL24" s="37">
        <v>95.39439194666535</v>
      </c>
      <c r="AM24" s="37">
        <v>97.29949544641586</v>
      </c>
      <c r="AN24" s="37">
        <v>97.48940238165989</v>
      </c>
      <c r="AO24" s="37">
        <v>97.18909958359674</v>
      </c>
      <c r="AP24" s="37">
        <v>97.32751617469272</v>
      </c>
      <c r="AQ24" s="37">
        <v>97.02084181926166</v>
      </c>
      <c r="AR24" s="37">
        <v>97.08621305624695</v>
      </c>
      <c r="AS24" s="37">
        <v>96.9951437276608</v>
      </c>
      <c r="AT24" s="37">
        <v>96.54316333856109</v>
      </c>
      <c r="AU24" s="37">
        <v>96.92832868949854</v>
      </c>
      <c r="AV24" s="37">
        <v>97.11645441350795</v>
      </c>
      <c r="AW24" s="37">
        <v>96.85664866910956</v>
      </c>
      <c r="AX24" s="37">
        <v>100</v>
      </c>
      <c r="AY24" s="37">
        <v>98.72370061361346</v>
      </c>
      <c r="AZ24" s="37">
        <v>104.41351459755082</v>
      </c>
      <c r="BA24" s="37">
        <v>105.12172384024866</v>
      </c>
      <c r="BB24" s="37">
        <v>105.69436362769979</v>
      </c>
      <c r="BC24" s="37">
        <v>106.02211998179187</v>
      </c>
      <c r="BD24" s="37">
        <v>105.97162582652804</v>
      </c>
      <c r="BE24" s="37">
        <v>105.63636219016881</v>
      </c>
      <c r="BF24" s="37">
        <v>105.21819307291305</v>
      </c>
      <c r="BG24" s="37">
        <v>105.18211951496689</v>
      </c>
      <c r="BH24" s="37">
        <v>105.22105523069332</v>
      </c>
      <c r="BI24" s="37">
        <v>105.32143145005362</v>
      </c>
      <c r="BJ24" s="37">
        <v>105.30454138488498</v>
      </c>
      <c r="BK24" s="37">
        <v>105.70648078377043</v>
      </c>
      <c r="BL24" s="37">
        <v>105.67727950752865</v>
      </c>
      <c r="BM24" s="37">
        <v>105.83636403400334</v>
      </c>
      <c r="BN24" s="37">
        <v>106.11650962146732</v>
      </c>
      <c r="BO24" s="37">
        <v>106.1731963855788</v>
      </c>
      <c r="BP24" s="37">
        <v>106.03326756899907</v>
      </c>
      <c r="BQ24" s="37">
        <v>106.11225610365925</v>
      </c>
      <c r="BR24" s="37">
        <v>105.88826565244791</v>
      </c>
      <c r="BS24" s="37">
        <v>105.88983009488686</v>
      </c>
      <c r="BT24" s="37">
        <v>106.16105856896208</v>
      </c>
      <c r="BU24" s="37">
        <v>106.4861965166739</v>
      </c>
      <c r="BV24" s="37">
        <v>107.38365906388866</v>
      </c>
      <c r="BW24" s="37">
        <v>107.88229241694627</v>
      </c>
      <c r="BX24" s="37">
        <v>108.63437617356514</v>
      </c>
      <c r="BY24" s="37">
        <v>108.95868840617743</v>
      </c>
      <c r="BZ24" s="37">
        <v>109.23392972424523</v>
      </c>
      <c r="CA24" s="37">
        <v>109.69819385028389</v>
      </c>
      <c r="CB24" s="37">
        <v>110.19100989914027</v>
      </c>
      <c r="CC24" s="37">
        <v>109.88010784728218</v>
      </c>
      <c r="CD24" s="37">
        <v>109.71286752545201</v>
      </c>
      <c r="CE24" s="37">
        <v>109.9305136103406</v>
      </c>
      <c r="CF24" s="37">
        <v>109.76937512629821</v>
      </c>
      <c r="CG24" s="37">
        <v>109.90100706037896</v>
      </c>
      <c r="CH24" s="37">
        <v>110.02050455854648</v>
      </c>
      <c r="CI24" s="37">
        <v>110.07099511661676</v>
      </c>
      <c r="CJ24" s="37">
        <v>110.15327888921632</v>
      </c>
      <c r="CK24" s="37">
        <v>109.91697540565022</v>
      </c>
      <c r="CL24" s="37">
        <v>110.05833228044797</v>
      </c>
      <c r="CM24" s="37">
        <v>109.91816036225556</v>
      </c>
      <c r="CN24" s="37">
        <v>110.00226836055953</v>
      </c>
      <c r="CO24" s="37">
        <v>110.17047166052649</v>
      </c>
      <c r="CP24" s="37">
        <v>110.08290783338583</v>
      </c>
      <c r="CQ24" s="37">
        <v>110.34730978220344</v>
      </c>
      <c r="CR24" s="37">
        <v>110.16203125716825</v>
      </c>
      <c r="CS24" s="37">
        <v>110.29365360461772</v>
      </c>
      <c r="CT24" s="37">
        <v>110.34542010193361</v>
      </c>
      <c r="CU24" s="37">
        <v>110.308238745293</v>
      </c>
      <c r="CV24" s="37">
        <v>110.32349253979322</v>
      </c>
      <c r="CW24" s="37">
        <v>110.24774223646837</v>
      </c>
      <c r="CX24" s="37">
        <v>109.82084185979917</v>
      </c>
      <c r="CY24" s="37">
        <v>110.31660829390488</v>
      </c>
      <c r="CZ24" s="37">
        <v>110.52552796704408</v>
      </c>
      <c r="DA24" s="37">
        <v>110.64812885318942</v>
      </c>
      <c r="DB24" s="37">
        <v>110.36361292844195</v>
      </c>
      <c r="DC24" s="37">
        <v>110.53419271326878</v>
      </c>
      <c r="DD24" s="37">
        <v>110.32908523581759</v>
      </c>
      <c r="DE24" s="37">
        <v>110.25237318030725</v>
      </c>
      <c r="DF24" s="37">
        <v>110.410749909344</v>
      </c>
      <c r="DG24" s="37">
        <v>110.34333732003343</v>
      </c>
      <c r="DH24" s="37">
        <v>110.84076221974459</v>
      </c>
      <c r="DI24" s="37">
        <v>111.35784222058376</v>
      </c>
      <c r="DJ24" s="37">
        <v>112.2149665925754</v>
      </c>
      <c r="DK24" s="37">
        <v>112.51631618110888</v>
      </c>
      <c r="DL24" s="37">
        <v>112.93489983707181</v>
      </c>
      <c r="DM24" s="37">
        <v>113.5208436025137</v>
      </c>
      <c r="DN24" s="37">
        <v>113.57537519611843</v>
      </c>
      <c r="DO24" s="37">
        <v>113.65385874355526</v>
      </c>
      <c r="DP24" s="37">
        <v>121.949118620879</v>
      </c>
      <c r="DQ24" s="37">
        <v>126.52756018644253</v>
      </c>
      <c r="DR24" s="37">
        <v>145.17345712547126</v>
      </c>
      <c r="DS24" s="37">
        <v>153.71756852817745</v>
      </c>
      <c r="DT24" s="35">
        <v>100</v>
      </c>
      <c r="DU24" s="37">
        <v>109.64588771200695</v>
      </c>
      <c r="DV24" s="37">
        <v>156.17801863784175</v>
      </c>
      <c r="DW24" s="37">
        <f t="shared" si="0"/>
        <v>9.645887712006967</v>
      </c>
      <c r="DX24" s="37">
        <f t="shared" si="1"/>
        <v>-9.780483283083626</v>
      </c>
      <c r="DZ24" s="36">
        <f t="shared" si="2"/>
        <v>0.6402949715471042</v>
      </c>
    </row>
    <row r="25" spans="1:130" s="36" customFormat="1" ht="13.5">
      <c r="A25" s="3" t="s">
        <v>20</v>
      </c>
      <c r="B25" s="35">
        <v>6.047090053426821</v>
      </c>
      <c r="C25" s="35">
        <v>103.0151171851065</v>
      </c>
      <c r="D25" s="35">
        <v>118.41983248992133</v>
      </c>
      <c r="E25" s="35">
        <v>111.57015988258553</v>
      </c>
      <c r="F25" s="35">
        <v>107.89146622433704</v>
      </c>
      <c r="G25" s="35">
        <v>100.81424220506855</v>
      </c>
      <c r="H25" s="35">
        <v>99.53746446847246</v>
      </c>
      <c r="I25" s="35">
        <v>100.17812740477734</v>
      </c>
      <c r="J25" s="35">
        <v>99.8906061613129</v>
      </c>
      <c r="K25" s="35">
        <v>99.27286267469012</v>
      </c>
      <c r="L25" s="35">
        <v>99.44634200221414</v>
      </c>
      <c r="M25" s="35">
        <v>100.75427023686143</v>
      </c>
      <c r="N25" s="35">
        <v>100.2324940975858</v>
      </c>
      <c r="O25" s="35">
        <v>99.48897947961935</v>
      </c>
      <c r="P25" s="35">
        <v>99.99733831806637</v>
      </c>
      <c r="Q25" s="35">
        <v>99.46678244015222</v>
      </c>
      <c r="R25" s="35">
        <v>97.54481564309587</v>
      </c>
      <c r="S25" s="35">
        <v>97.58529674158775</v>
      </c>
      <c r="T25" s="35">
        <v>97.85866881157271</v>
      </c>
      <c r="U25" s="35">
        <v>97.6447658538795</v>
      </c>
      <c r="V25" s="35">
        <v>97.45357294578113</v>
      </c>
      <c r="W25" s="35">
        <v>97.6116618247127</v>
      </c>
      <c r="X25" s="35">
        <v>97.46514221632945</v>
      </c>
      <c r="Y25" s="35">
        <v>97.55690061078404</v>
      </c>
      <c r="Z25" s="35">
        <v>97.98168260042922</v>
      </c>
      <c r="AA25" s="35">
        <v>98.37997157264952</v>
      </c>
      <c r="AB25" s="35">
        <v>99.07663754148716</v>
      </c>
      <c r="AC25" s="35">
        <v>99.47648132572823</v>
      </c>
      <c r="AD25" s="35">
        <v>98.78123550015366</v>
      </c>
      <c r="AE25" s="35">
        <v>99.2627987350931</v>
      </c>
      <c r="AF25" s="35">
        <v>99.39241129307717</v>
      </c>
      <c r="AG25" s="35">
        <v>99.95542464119958</v>
      </c>
      <c r="AH25" s="35">
        <v>100.05350022465198</v>
      </c>
      <c r="AI25" s="35">
        <v>100.18929530287616</v>
      </c>
      <c r="AJ25" s="35">
        <v>100.36156112920979</v>
      </c>
      <c r="AK25" s="35">
        <v>100.73787460869545</v>
      </c>
      <c r="AL25" s="35">
        <v>100.54647357615336</v>
      </c>
      <c r="AM25" s="35">
        <v>100.74492635455346</v>
      </c>
      <c r="AN25" s="35">
        <v>101.09794213895613</v>
      </c>
      <c r="AO25" s="35">
        <v>101.22423694845494</v>
      </c>
      <c r="AP25" s="35">
        <v>100.68672496599615</v>
      </c>
      <c r="AQ25" s="35">
        <v>100.88653667458765</v>
      </c>
      <c r="AR25" s="35">
        <v>100.97626279506233</v>
      </c>
      <c r="AS25" s="35">
        <v>100.44351318958056</v>
      </c>
      <c r="AT25" s="35">
        <v>99.95099281480965</v>
      </c>
      <c r="AU25" s="35">
        <v>99.68226743011611</v>
      </c>
      <c r="AV25" s="35">
        <v>100.03560152249153</v>
      </c>
      <c r="AW25" s="35">
        <v>100.17055186032647</v>
      </c>
      <c r="AX25" s="35">
        <v>100</v>
      </c>
      <c r="AY25" s="35">
        <v>100.00130440469114</v>
      </c>
      <c r="AZ25" s="35">
        <v>100.37121173984087</v>
      </c>
      <c r="BA25" s="35">
        <v>100.41276077062857</v>
      </c>
      <c r="BB25" s="35">
        <v>100.33025746571371</v>
      </c>
      <c r="BC25" s="35">
        <v>100.49817777514791</v>
      </c>
      <c r="BD25" s="35">
        <v>100.46835119603229</v>
      </c>
      <c r="BE25" s="35">
        <v>100.58325105405612</v>
      </c>
      <c r="BF25" s="35">
        <v>100.24587118317248</v>
      </c>
      <c r="BG25" s="35">
        <v>100.28876097928966</v>
      </c>
      <c r="BH25" s="35">
        <v>100.28746335641284</v>
      </c>
      <c r="BI25" s="35">
        <v>100.10071040930113</v>
      </c>
      <c r="BJ25" s="35">
        <v>100.09452596575667</v>
      </c>
      <c r="BK25" s="35">
        <v>100.02760546237856</v>
      </c>
      <c r="BL25" s="35">
        <v>99.93674007214982</v>
      </c>
      <c r="BM25" s="35">
        <v>99.87809874131206</v>
      </c>
      <c r="BN25" s="35">
        <v>99.77464629848015</v>
      </c>
      <c r="BO25" s="35">
        <v>99.66060811194967</v>
      </c>
      <c r="BP25" s="35">
        <v>99.7757402504132</v>
      </c>
      <c r="BQ25" s="35">
        <v>99.89559169156415</v>
      </c>
      <c r="BR25" s="35">
        <v>99.81019649863181</v>
      </c>
      <c r="BS25" s="35">
        <v>99.9471809242752</v>
      </c>
      <c r="BT25" s="35">
        <v>100.0198615030615</v>
      </c>
      <c r="BU25" s="35">
        <v>100.14462994321188</v>
      </c>
      <c r="BV25" s="35">
        <v>100.03991422225013</v>
      </c>
      <c r="BW25" s="35">
        <v>100.03211007300693</v>
      </c>
      <c r="BX25" s="35">
        <v>99.68462779422107</v>
      </c>
      <c r="BY25" s="35">
        <v>99.4148076427921</v>
      </c>
      <c r="BZ25" s="35">
        <v>98.7041209496599</v>
      </c>
      <c r="CA25" s="35">
        <v>98.29710818382577</v>
      </c>
      <c r="CB25" s="35">
        <v>98.23725417986755</v>
      </c>
      <c r="CC25" s="35">
        <v>98.28990361328114</v>
      </c>
      <c r="CD25" s="35">
        <v>98.28294141701022</v>
      </c>
      <c r="CE25" s="35">
        <v>98.27902405833181</v>
      </c>
      <c r="CF25" s="35">
        <v>97.97642204894849</v>
      </c>
      <c r="CG25" s="35">
        <v>97.79147045553448</v>
      </c>
      <c r="CH25" s="35">
        <v>97.64413381095743</v>
      </c>
      <c r="CI25" s="35">
        <v>97.62606108938539</v>
      </c>
      <c r="CJ25" s="35">
        <v>97.62994819615211</v>
      </c>
      <c r="CK25" s="35">
        <v>97.46048356374821</v>
      </c>
      <c r="CL25" s="35">
        <v>97.3204326001325</v>
      </c>
      <c r="CM25" s="35">
        <v>97.10704481601266</v>
      </c>
      <c r="CN25" s="35">
        <v>96.90301468190948</v>
      </c>
      <c r="CO25" s="35">
        <v>96.75652754102138</v>
      </c>
      <c r="CP25" s="35">
        <v>96.54706458511677</v>
      </c>
      <c r="CQ25" s="35">
        <v>96.51563289222055</v>
      </c>
      <c r="CR25" s="35">
        <v>96.2848141559777</v>
      </c>
      <c r="CS25" s="35">
        <v>96.20176185565131</v>
      </c>
      <c r="CT25" s="35">
        <v>96.28611172927232</v>
      </c>
      <c r="CU25" s="35">
        <v>96.14630513695604</v>
      </c>
      <c r="CV25" s="35">
        <v>96.01178206947449</v>
      </c>
      <c r="CW25" s="35">
        <v>96.0442469202491</v>
      </c>
      <c r="CX25" s="35">
        <v>96.06589455075432</v>
      </c>
      <c r="CY25" s="35">
        <v>96.15648502103554</v>
      </c>
      <c r="CZ25" s="35">
        <v>96.18418731992894</v>
      </c>
      <c r="DA25" s="35">
        <v>96.19185711416577</v>
      </c>
      <c r="DB25" s="35">
        <v>96.29178247564047</v>
      </c>
      <c r="DC25" s="35">
        <v>96.72555842755479</v>
      </c>
      <c r="DD25" s="35">
        <v>98.12168849711053</v>
      </c>
      <c r="DE25" s="35">
        <v>98.725899372306</v>
      </c>
      <c r="DF25" s="35">
        <v>99.43519065802911</v>
      </c>
      <c r="DG25" s="35">
        <v>100.1056266124036</v>
      </c>
      <c r="DH25" s="35">
        <v>101.01287067653412</v>
      </c>
      <c r="DI25" s="35">
        <v>100.66652344769658</v>
      </c>
      <c r="DJ25" s="35">
        <v>101.00668837548088</v>
      </c>
      <c r="DK25" s="35">
        <v>101.11049149424123</v>
      </c>
      <c r="DL25" s="35">
        <v>101.24983422989239</v>
      </c>
      <c r="DM25" s="35">
        <v>101.6355224488815</v>
      </c>
      <c r="DN25" s="35">
        <v>102.09556159729964</v>
      </c>
      <c r="DO25" s="35">
        <v>103.47237661956841</v>
      </c>
      <c r="DP25" s="35">
        <v>150.94432008982596</v>
      </c>
      <c r="DQ25" s="35">
        <v>166.98760102816067</v>
      </c>
      <c r="DR25" s="35">
        <v>180.45586408123873</v>
      </c>
      <c r="DS25" s="35">
        <v>182.32426750285873</v>
      </c>
      <c r="DT25" s="35">
        <v>100</v>
      </c>
      <c r="DU25" s="35">
        <v>105.56116406332589</v>
      </c>
      <c r="DV25" s="35">
        <v>193.15824809673416</v>
      </c>
      <c r="DW25" s="35">
        <f t="shared" si="0"/>
        <v>5.56116406332589</v>
      </c>
      <c r="DX25" s="35">
        <f t="shared" si="1"/>
        <v>-1.0027144756409854</v>
      </c>
      <c r="DZ25" s="36">
        <f t="shared" si="2"/>
        <v>0.5177102245715116</v>
      </c>
    </row>
    <row r="26" spans="1:130" ht="13.5" customHeight="1">
      <c r="A26" s="3" t="s">
        <v>21</v>
      </c>
      <c r="B26" s="55">
        <v>4.579982115449397</v>
      </c>
      <c r="C26" s="55">
        <v>99.85736831342018</v>
      </c>
      <c r="D26" s="55">
        <v>112.3586259201685</v>
      </c>
      <c r="E26" s="55">
        <v>108.0082340949781</v>
      </c>
      <c r="F26" s="55">
        <v>109.18364157025901</v>
      </c>
      <c r="G26" s="55">
        <v>101.7620295697714</v>
      </c>
      <c r="H26" s="55">
        <v>101.00465031830547</v>
      </c>
      <c r="I26" s="55">
        <v>100.8228167164757</v>
      </c>
      <c r="J26" s="55">
        <v>100.72204041497457</v>
      </c>
      <c r="K26" s="55">
        <v>100.00474748195587</v>
      </c>
      <c r="L26" s="55">
        <v>100.34517771664862</v>
      </c>
      <c r="M26" s="55">
        <v>101.79296615018991</v>
      </c>
      <c r="N26" s="55">
        <v>101.2927293661965</v>
      </c>
      <c r="O26" s="55">
        <v>100.18968647503866</v>
      </c>
      <c r="P26" s="55">
        <v>100.26357958685887</v>
      </c>
      <c r="Q26" s="55">
        <v>98.95690537114731</v>
      </c>
      <c r="R26" s="55">
        <v>97.41395734358615</v>
      </c>
      <c r="S26" s="55">
        <v>97.78454526540992</v>
      </c>
      <c r="T26" s="55">
        <v>97.50035048293088</v>
      </c>
      <c r="U26" s="55">
        <v>97.35048000091638</v>
      </c>
      <c r="V26" s="55">
        <v>97.06502467557821</v>
      </c>
      <c r="W26" s="55">
        <v>97.32451662263732</v>
      </c>
      <c r="X26" s="55">
        <v>97.1859996776921</v>
      </c>
      <c r="Y26" s="55">
        <v>97.47564391926385</v>
      </c>
      <c r="Z26" s="55">
        <v>97.94052781486903</v>
      </c>
      <c r="AA26" s="55">
        <v>98.48270904651307</v>
      </c>
      <c r="AB26" s="55">
        <v>98.88929485072389</v>
      </c>
      <c r="AC26" s="55">
        <v>97.94455266300815</v>
      </c>
      <c r="AD26" s="55">
        <v>98.85056853412532</v>
      </c>
      <c r="AE26" s="55">
        <v>99.33858671493415</v>
      </c>
      <c r="AF26" s="55">
        <v>99.48521789290365</v>
      </c>
      <c r="AG26" s="55">
        <v>100.05535297397302</v>
      </c>
      <c r="AH26" s="55">
        <v>100.07261006472332</v>
      </c>
      <c r="AI26" s="55">
        <v>100.39514586370049</v>
      </c>
      <c r="AJ26" s="55">
        <v>100.63293455827254</v>
      </c>
      <c r="AK26" s="55">
        <v>101.25455428641052</v>
      </c>
      <c r="AL26" s="55">
        <v>101.09536549583191</v>
      </c>
      <c r="AM26" s="55">
        <v>101.09205572282976</v>
      </c>
      <c r="AN26" s="55">
        <v>101.57911067650569</v>
      </c>
      <c r="AO26" s="55">
        <v>101.6987780313889</v>
      </c>
      <c r="AP26" s="55">
        <v>100.98905199659963</v>
      </c>
      <c r="AQ26" s="55">
        <v>101.2435232949362</v>
      </c>
      <c r="AR26" s="55">
        <v>101.24075430324649</v>
      </c>
      <c r="AS26" s="55">
        <v>100.58862594969655</v>
      </c>
      <c r="AT26" s="55">
        <v>100.12858203386372</v>
      </c>
      <c r="AU26" s="55">
        <v>99.78350654487987</v>
      </c>
      <c r="AV26" s="55">
        <v>100.16851184567783</v>
      </c>
      <c r="AW26" s="55">
        <v>100.27863979425645</v>
      </c>
      <c r="AX26" s="55">
        <v>100</v>
      </c>
      <c r="AY26" s="55">
        <v>100.00172224529149</v>
      </c>
      <c r="AZ26" s="55">
        <v>100.54456799301786</v>
      </c>
      <c r="BA26" s="55">
        <v>100.62237560942496</v>
      </c>
      <c r="BB26" s="55">
        <v>100.6310731138138</v>
      </c>
      <c r="BC26" s="55">
        <v>100.82262727611408</v>
      </c>
      <c r="BD26" s="55">
        <v>100.73355047167468</v>
      </c>
      <c r="BE26" s="55">
        <v>100.95754201390446</v>
      </c>
      <c r="BF26" s="55">
        <v>100.82726222659555</v>
      </c>
      <c r="BG26" s="55">
        <v>100.74893026138429</v>
      </c>
      <c r="BH26" s="55">
        <v>100.65977612337362</v>
      </c>
      <c r="BI26" s="55">
        <v>100.61822542352886</v>
      </c>
      <c r="BJ26" s="55">
        <v>100.40857948919907</v>
      </c>
      <c r="BK26" s="55">
        <v>100.31237667459644</v>
      </c>
      <c r="BL26" s="55">
        <v>100.26824615917153</v>
      </c>
      <c r="BM26" s="55">
        <v>100.1586641470011</v>
      </c>
      <c r="BN26" s="55">
        <v>100.04313309525182</v>
      </c>
      <c r="BO26" s="55">
        <v>99.8572688659715</v>
      </c>
      <c r="BP26" s="55">
        <v>99.91671222622654</v>
      </c>
      <c r="BQ26" s="55">
        <v>100.06787806664458</v>
      </c>
      <c r="BR26" s="55">
        <v>99.98074772574722</v>
      </c>
      <c r="BS26" s="55">
        <v>100.2227962253791</v>
      </c>
      <c r="BT26" s="55">
        <v>100.45733946450832</v>
      </c>
      <c r="BU26" s="55">
        <v>100.39858005635624</v>
      </c>
      <c r="BV26" s="55">
        <v>100.25490004456124</v>
      </c>
      <c r="BW26" s="55">
        <v>100.18888395352931</v>
      </c>
      <c r="BX26" s="55">
        <v>99.76259271883556</v>
      </c>
      <c r="BY26" s="55">
        <v>99.66655291831455</v>
      </c>
      <c r="BZ26" s="55">
        <v>99.37457146460363</v>
      </c>
      <c r="CA26" s="55">
        <v>98.92615496622669</v>
      </c>
      <c r="CB26" s="55">
        <v>98.99203056993436</v>
      </c>
      <c r="CC26" s="55">
        <v>99.17390514838968</v>
      </c>
      <c r="CD26" s="55">
        <v>99.14447695520036</v>
      </c>
      <c r="CE26" s="55">
        <v>99.14861376362524</v>
      </c>
      <c r="CF26" s="55">
        <v>98.87328567239085</v>
      </c>
      <c r="CG26" s="55">
        <v>98.6890998263214</v>
      </c>
      <c r="CH26" s="55">
        <v>98.67776000244817</v>
      </c>
      <c r="CI26" s="55">
        <v>98.70210182929168</v>
      </c>
      <c r="CJ26" s="55">
        <v>98.77529325180818</v>
      </c>
      <c r="CK26" s="55">
        <v>98.60957830857912</v>
      </c>
      <c r="CL26" s="55">
        <v>98.50115789093121</v>
      </c>
      <c r="CM26" s="55">
        <v>98.33371507720699</v>
      </c>
      <c r="CN26" s="55">
        <v>98.167277299837</v>
      </c>
      <c r="CO26" s="55">
        <v>97.91896501479819</v>
      </c>
      <c r="CP26" s="55">
        <v>97.67758511637562</v>
      </c>
      <c r="CQ26" s="55">
        <v>97.6122347933764</v>
      </c>
      <c r="CR26" s="55">
        <v>97.28342208504067</v>
      </c>
      <c r="CS26" s="55">
        <v>97.21817189265506</v>
      </c>
      <c r="CT26" s="55">
        <v>97.33107360695037</v>
      </c>
      <c r="CU26" s="55">
        <v>97.13080878790502</v>
      </c>
      <c r="CV26" s="55">
        <v>96.92540239853804</v>
      </c>
      <c r="CW26" s="55">
        <v>96.987500307789</v>
      </c>
      <c r="CX26" s="55">
        <v>96.93982140245055</v>
      </c>
      <c r="CY26" s="55">
        <v>96.97291263659652</v>
      </c>
      <c r="CZ26" s="55">
        <v>97.0419985520605</v>
      </c>
      <c r="DA26" s="55">
        <v>97.15640972356645</v>
      </c>
      <c r="DB26" s="55">
        <v>97.31550953146643</v>
      </c>
      <c r="DC26" s="55">
        <v>97.95447827467903</v>
      </c>
      <c r="DD26" s="55">
        <v>99.76611305390529</v>
      </c>
      <c r="DE26" s="55">
        <v>100.56778608058931</v>
      </c>
      <c r="DF26" s="55">
        <v>101.33575465970735</v>
      </c>
      <c r="DG26" s="55">
        <v>102.18866423198</v>
      </c>
      <c r="DH26" s="55">
        <v>103.19473355622169</v>
      </c>
      <c r="DI26" s="55">
        <v>102.68628270237384</v>
      </c>
      <c r="DJ26" s="55">
        <v>103.01506907687927</v>
      </c>
      <c r="DK26" s="55">
        <v>103.15604683847879</v>
      </c>
      <c r="DL26" s="55">
        <v>103.16321935409762</v>
      </c>
      <c r="DM26" s="55">
        <v>103.59960139287014</v>
      </c>
      <c r="DN26" s="55">
        <v>104.29154898501464</v>
      </c>
      <c r="DO26" s="55">
        <v>106.0253357138357</v>
      </c>
      <c r="DP26" s="55">
        <v>163.44565427892428</v>
      </c>
      <c r="DQ26" s="55">
        <v>177.17964276393278</v>
      </c>
      <c r="DR26" s="55">
        <v>189.0448697540901</v>
      </c>
      <c r="DS26" s="55">
        <v>190.52546788905724</v>
      </c>
      <c r="DT26" s="35">
        <v>100</v>
      </c>
      <c r="DU26" s="55">
        <v>105.15080855550994</v>
      </c>
      <c r="DV26" s="55">
        <v>201.8125861104953</v>
      </c>
      <c r="DW26" s="55">
        <f t="shared" si="0"/>
        <v>5.15080855550994</v>
      </c>
      <c r="DX26" s="55">
        <f t="shared" si="1"/>
        <v>-3.0958300352422157</v>
      </c>
      <c r="DZ26" s="36">
        <f t="shared" si="2"/>
        <v>0.495509234222134</v>
      </c>
    </row>
    <row r="27" spans="1:130" ht="13.5">
      <c r="A27" s="1" t="s">
        <v>22</v>
      </c>
      <c r="B27" s="37">
        <v>0.057816365287846457</v>
      </c>
      <c r="C27" s="37"/>
      <c r="D27" s="37"/>
      <c r="E27" s="37"/>
      <c r="F27" s="37">
        <v>120.38249204462007</v>
      </c>
      <c r="G27" s="37">
        <v>112.52502772492105</v>
      </c>
      <c r="H27" s="37">
        <v>110.49915735913346</v>
      </c>
      <c r="I27" s="37">
        <v>111.20779950519334</v>
      </c>
      <c r="J27" s="37">
        <v>108.78593828912913</v>
      </c>
      <c r="K27" s="37">
        <v>104.69246485302898</v>
      </c>
      <c r="L27" s="37">
        <v>104.8642023723739</v>
      </c>
      <c r="M27" s="37">
        <v>107.28492956561873</v>
      </c>
      <c r="N27" s="37">
        <v>103.0715499837741</v>
      </c>
      <c r="O27" s="37">
        <v>94.94929539479774</v>
      </c>
      <c r="P27" s="37">
        <v>94.94929539479774</v>
      </c>
      <c r="Q27" s="37">
        <v>93.60991214917011</v>
      </c>
      <c r="R27" s="37">
        <v>93.46572480148674</v>
      </c>
      <c r="S27" s="37">
        <v>93.2295743012033</v>
      </c>
      <c r="T27" s="37">
        <v>92.85096284138197</v>
      </c>
      <c r="U27" s="37">
        <v>92.68610453019546</v>
      </c>
      <c r="V27" s="37">
        <v>94.49285272493618</v>
      </c>
      <c r="W27" s="37">
        <v>93.0590676032451</v>
      </c>
      <c r="X27" s="37">
        <v>93.43229020963739</v>
      </c>
      <c r="Y27" s="37">
        <v>94.43900638615939</v>
      </c>
      <c r="Z27" s="37">
        <v>95.50295649456237</v>
      </c>
      <c r="AA27" s="37">
        <v>94.22037003444417</v>
      </c>
      <c r="AB27" s="37">
        <v>95.76095995646396</v>
      </c>
      <c r="AC27" s="37">
        <v>97.59135300468581</v>
      </c>
      <c r="AD27" s="37">
        <v>101.8732433690597</v>
      </c>
      <c r="AE27" s="37">
        <v>103.2951855745358</v>
      </c>
      <c r="AF27" s="37">
        <v>105.7837142007903</v>
      </c>
      <c r="AG27" s="37">
        <v>105.68629357974613</v>
      </c>
      <c r="AH27" s="37">
        <v>105.61579612809037</v>
      </c>
      <c r="AI27" s="37">
        <v>104.91744654159528</v>
      </c>
      <c r="AJ27" s="37">
        <v>106.47419582910796</v>
      </c>
      <c r="AK27" s="37">
        <v>106.22833579571284</v>
      </c>
      <c r="AL27" s="37">
        <v>105.54919167657448</v>
      </c>
      <c r="AM27" s="37">
        <v>106.11493338462077</v>
      </c>
      <c r="AN27" s="37">
        <v>108.27461960607756</v>
      </c>
      <c r="AO27" s="37">
        <v>107.39732860964436</v>
      </c>
      <c r="AP27" s="37">
        <v>108.0933014171067</v>
      </c>
      <c r="AQ27" s="37">
        <v>108.04318416267441</v>
      </c>
      <c r="AR27" s="37">
        <v>105.80399878046649</v>
      </c>
      <c r="AS27" s="37">
        <v>103.47280199846138</v>
      </c>
      <c r="AT27" s="37">
        <v>101.09335933402106</v>
      </c>
      <c r="AU27" s="37">
        <v>101.15164505892226</v>
      </c>
      <c r="AV27" s="37">
        <v>100.47898927335036</v>
      </c>
      <c r="AW27" s="37">
        <v>100</v>
      </c>
      <c r="AX27" s="37">
        <v>100</v>
      </c>
      <c r="AY27" s="37">
        <v>99.99999999999999</v>
      </c>
      <c r="AZ27" s="37">
        <v>96.71326435933334</v>
      </c>
      <c r="BA27" s="37">
        <v>96.39174301800266</v>
      </c>
      <c r="BB27" s="37">
        <v>96.36401746130585</v>
      </c>
      <c r="BC27" s="37">
        <v>95.68495651216288</v>
      </c>
      <c r="BD27" s="37">
        <v>95.56915667593434</v>
      </c>
      <c r="BE27" s="37">
        <v>95.41628396450713</v>
      </c>
      <c r="BF27" s="37">
        <v>95.08097913451212</v>
      </c>
      <c r="BG27" s="37">
        <v>95.06933401028199</v>
      </c>
      <c r="BH27" s="37">
        <v>95.36137388061137</v>
      </c>
      <c r="BI27" s="37">
        <v>95.39250184911566</v>
      </c>
      <c r="BJ27" s="37">
        <v>95.24393062032696</v>
      </c>
      <c r="BK27" s="37">
        <v>94.32055907139737</v>
      </c>
      <c r="BL27" s="37">
        <v>94.41402446461731</v>
      </c>
      <c r="BM27" s="37">
        <v>94.43460484718017</v>
      </c>
      <c r="BN27" s="37">
        <v>95.25505048754403</v>
      </c>
      <c r="BO27" s="37">
        <v>95.21144814410415</v>
      </c>
      <c r="BP27" s="37">
        <v>95.54321849862373</v>
      </c>
      <c r="BQ27" s="37">
        <v>95.1121273739559</v>
      </c>
      <c r="BR27" s="37">
        <v>95.10302621347563</v>
      </c>
      <c r="BS27" s="37">
        <v>95.1957093029671</v>
      </c>
      <c r="BT27" s="37">
        <v>95.16053816685077</v>
      </c>
      <c r="BU27" s="37">
        <v>95.06071521364095</v>
      </c>
      <c r="BV27" s="37">
        <v>95.00999184200197</v>
      </c>
      <c r="BW27" s="37">
        <v>94.98587457885615</v>
      </c>
      <c r="BX27" s="37">
        <v>94.09938444042454</v>
      </c>
      <c r="BY27" s="37">
        <v>93.78261307893278</v>
      </c>
      <c r="BZ27" s="37">
        <v>93.64325344574611</v>
      </c>
      <c r="CA27" s="37">
        <v>93.31572925982086</v>
      </c>
      <c r="CB27" s="37">
        <v>93.38006440469258</v>
      </c>
      <c r="CC27" s="37">
        <v>93.38006440469258</v>
      </c>
      <c r="CD27" s="37">
        <v>93.39045433972223</v>
      </c>
      <c r="CE27" s="37">
        <v>93.14444933959163</v>
      </c>
      <c r="CF27" s="37">
        <v>92.75094006348537</v>
      </c>
      <c r="CG27" s="37">
        <v>92.2950720430039</v>
      </c>
      <c r="CH27" s="37">
        <v>92.03337467269257</v>
      </c>
      <c r="CI27" s="37">
        <v>91.77867136506133</v>
      </c>
      <c r="CJ27" s="37">
        <v>91.8535222571884</v>
      </c>
      <c r="CK27" s="37">
        <v>91.18648239371811</v>
      </c>
      <c r="CL27" s="37">
        <v>91.1628480733464</v>
      </c>
      <c r="CM27" s="37">
        <v>90.82774080393847</v>
      </c>
      <c r="CN27" s="37">
        <v>90.85301054471056</v>
      </c>
      <c r="CO27" s="37">
        <v>91.2961581728795</v>
      </c>
      <c r="CP27" s="37">
        <v>91.44161924567062</v>
      </c>
      <c r="CQ27" s="37">
        <v>91.61244067762456</v>
      </c>
      <c r="CR27" s="37">
        <v>91.63220127851598</v>
      </c>
      <c r="CS27" s="37">
        <v>91.57783799970852</v>
      </c>
      <c r="CT27" s="37">
        <v>92.03017677288415</v>
      </c>
      <c r="CU27" s="37">
        <v>92.09570672354951</v>
      </c>
      <c r="CV27" s="37">
        <v>92.26496189157653</v>
      </c>
      <c r="CW27" s="37">
        <v>92.27411910281093</v>
      </c>
      <c r="CX27" s="37">
        <v>92.21312019373104</v>
      </c>
      <c r="CY27" s="37">
        <v>92.52644577439908</v>
      </c>
      <c r="CZ27" s="37">
        <v>92.8991564497636</v>
      </c>
      <c r="DA27" s="37">
        <v>95.146708778216</v>
      </c>
      <c r="DB27" s="37">
        <v>95.146708778216</v>
      </c>
      <c r="DC27" s="37">
        <v>95.89744766122102</v>
      </c>
      <c r="DD27" s="37">
        <v>101.26829938060204</v>
      </c>
      <c r="DE27" s="37">
        <v>102.40654659672279</v>
      </c>
      <c r="DF27" s="37">
        <v>103.82976485154494</v>
      </c>
      <c r="DG27" s="37">
        <v>105.27087941145254</v>
      </c>
      <c r="DH27" s="37">
        <v>104.5497989756322</v>
      </c>
      <c r="DI27" s="37">
        <v>103.83072120310628</v>
      </c>
      <c r="DJ27" s="37">
        <v>104.20500775842046</v>
      </c>
      <c r="DK27" s="37">
        <v>104.15677392559684</v>
      </c>
      <c r="DL27" s="37">
        <v>104.57850767299406</v>
      </c>
      <c r="DM27" s="37">
        <v>107.34718964310406</v>
      </c>
      <c r="DN27" s="37">
        <v>108.1938851737515</v>
      </c>
      <c r="DO27" s="37">
        <v>135.86849184170035</v>
      </c>
      <c r="DP27" s="37">
        <v>218.46057496202712</v>
      </c>
      <c r="DQ27" s="37">
        <v>214.28066194659573</v>
      </c>
      <c r="DR27" s="37">
        <v>219.8079404999552</v>
      </c>
      <c r="DS27" s="37">
        <v>231.8387572391738</v>
      </c>
      <c r="DT27" s="35">
        <v>100</v>
      </c>
      <c r="DU27" s="37">
        <v>99.0794382844468</v>
      </c>
      <c r="DV27" s="37">
        <v>234.67301303180415</v>
      </c>
      <c r="DW27" s="37">
        <f t="shared" si="0"/>
        <v>-0.9205617155532053</v>
      </c>
      <c r="DX27" s="37">
        <f t="shared" si="1"/>
        <v>-4.3518007879600304</v>
      </c>
      <c r="DZ27" s="36">
        <f t="shared" si="2"/>
        <v>0.42612483944392643</v>
      </c>
    </row>
    <row r="28" spans="1:130" ht="13.5">
      <c r="A28" s="1" t="s">
        <v>23</v>
      </c>
      <c r="B28" s="37">
        <v>3.9840386536311874</v>
      </c>
      <c r="C28" s="37">
        <v>105.63636219016881</v>
      </c>
      <c r="D28" s="37">
        <v>119.97790861236469</v>
      </c>
      <c r="E28" s="37">
        <v>115.73850680170266</v>
      </c>
      <c r="F28" s="37">
        <v>110.68311986063486</v>
      </c>
      <c r="G28" s="37">
        <v>102.54134400536564</v>
      </c>
      <c r="H28" s="37">
        <v>100.96143335216551</v>
      </c>
      <c r="I28" s="37">
        <v>100.59156114107986</v>
      </c>
      <c r="J28" s="37">
        <v>100.51573522229171</v>
      </c>
      <c r="K28" s="37">
        <v>99.78106571355197</v>
      </c>
      <c r="L28" s="37">
        <v>100.1205807677489</v>
      </c>
      <c r="M28" s="37">
        <v>101.44672792030812</v>
      </c>
      <c r="N28" s="37">
        <v>101.0339006057092</v>
      </c>
      <c r="O28" s="37">
        <v>99.84365053284355</v>
      </c>
      <c r="P28" s="37">
        <v>99.79239080266</v>
      </c>
      <c r="Q28" s="37">
        <v>98.68362748616889</v>
      </c>
      <c r="R28" s="37">
        <v>97.25391882787476</v>
      </c>
      <c r="S28" s="37">
        <v>97.82988571134908</v>
      </c>
      <c r="T28" s="37">
        <v>97.3318137359857</v>
      </c>
      <c r="U28" s="37">
        <v>97.22313087083225</v>
      </c>
      <c r="V28" s="37">
        <v>96.86338119096123</v>
      </c>
      <c r="W28" s="37">
        <v>97.19569392850535</v>
      </c>
      <c r="X28" s="37">
        <v>97.1598129226495</v>
      </c>
      <c r="Y28" s="37">
        <v>97.63800500104047</v>
      </c>
      <c r="Z28" s="37">
        <v>97.83407264826252</v>
      </c>
      <c r="AA28" s="37">
        <v>98.41723921969336</v>
      </c>
      <c r="AB28" s="37">
        <v>98.79142148292539</v>
      </c>
      <c r="AC28" s="37">
        <v>97.59135300468581</v>
      </c>
      <c r="AD28" s="37">
        <v>98.63941581112057</v>
      </c>
      <c r="AE28" s="37">
        <v>99.19226393486595</v>
      </c>
      <c r="AF28" s="37">
        <v>99.29908008567843</v>
      </c>
      <c r="AG28" s="37">
        <v>99.82054485758411</v>
      </c>
      <c r="AH28" s="37">
        <v>99.80485944580633</v>
      </c>
      <c r="AI28" s="37">
        <v>100.21127698420145</v>
      </c>
      <c r="AJ28" s="37">
        <v>100.47626272262917</v>
      </c>
      <c r="AK28" s="37">
        <v>101.16273752530556</v>
      </c>
      <c r="AL28" s="37">
        <v>101.0227214214491</v>
      </c>
      <c r="AM28" s="37">
        <v>101.05688605237398</v>
      </c>
      <c r="AN28" s="37">
        <v>101.43361155729202</v>
      </c>
      <c r="AO28" s="37">
        <v>101.56634872804716</v>
      </c>
      <c r="AP28" s="37">
        <v>100.83454659325258</v>
      </c>
      <c r="AQ28" s="37">
        <v>101.0918900783381</v>
      </c>
      <c r="AR28" s="37">
        <v>101.13226873821009</v>
      </c>
      <c r="AS28" s="37">
        <v>100.4615044038798</v>
      </c>
      <c r="AT28" s="37">
        <v>100.0785523417305</v>
      </c>
      <c r="AU28" s="37">
        <v>99.71064674886641</v>
      </c>
      <c r="AV28" s="37">
        <v>100.11795379543742</v>
      </c>
      <c r="AW28" s="37">
        <v>100.25619088294211</v>
      </c>
      <c r="AX28" s="37">
        <v>100</v>
      </c>
      <c r="AY28" s="37">
        <v>100.00197986348005</v>
      </c>
      <c r="AZ28" s="37">
        <v>100.67790590887996</v>
      </c>
      <c r="BA28" s="37">
        <v>100.85435615461289</v>
      </c>
      <c r="BB28" s="37">
        <v>100.87049653292414</v>
      </c>
      <c r="BC28" s="37">
        <v>101.11338145017875</v>
      </c>
      <c r="BD28" s="37">
        <v>101.01554671010055</v>
      </c>
      <c r="BE28" s="37">
        <v>101.26577312490646</v>
      </c>
      <c r="BF28" s="37">
        <v>101.12227034327076</v>
      </c>
      <c r="BG28" s="37">
        <v>101.02916790690371</v>
      </c>
      <c r="BH28" s="37">
        <v>100.92739203992159</v>
      </c>
      <c r="BI28" s="37">
        <v>100.89647699994562</v>
      </c>
      <c r="BJ28" s="37">
        <v>100.6562896655641</v>
      </c>
      <c r="BK28" s="37">
        <v>100.53133502013075</v>
      </c>
      <c r="BL28" s="37">
        <v>100.49262225716016</v>
      </c>
      <c r="BM28" s="37">
        <v>100.37644709319633</v>
      </c>
      <c r="BN28" s="37">
        <v>100.21706257746087</v>
      </c>
      <c r="BO28" s="37">
        <v>100.00779657778857</v>
      </c>
      <c r="BP28" s="37">
        <v>100.07182040091641</v>
      </c>
      <c r="BQ28" s="37">
        <v>100.24563029533299</v>
      </c>
      <c r="BR28" s="37">
        <v>100.14552178895357</v>
      </c>
      <c r="BS28" s="37">
        <v>100.42577116552943</v>
      </c>
      <c r="BT28" s="37">
        <v>100.69314525784534</v>
      </c>
      <c r="BU28" s="37">
        <v>100.63441718476294</v>
      </c>
      <c r="BV28" s="37">
        <v>100.4664569638207</v>
      </c>
      <c r="BW28" s="37">
        <v>100.38703175580916</v>
      </c>
      <c r="BX28" s="37">
        <v>99.9095387276617</v>
      </c>
      <c r="BY28" s="37">
        <v>99.8002600198665</v>
      </c>
      <c r="BZ28" s="37">
        <v>99.47496017324973</v>
      </c>
      <c r="CA28" s="37">
        <v>98.95544992986662</v>
      </c>
      <c r="CB28" s="37">
        <v>99.01194866293264</v>
      </c>
      <c r="CC28" s="37">
        <v>99.21995144420703</v>
      </c>
      <c r="CD28" s="37">
        <v>99.18329549490004</v>
      </c>
      <c r="CE28" s="37">
        <v>99.20456668365163</v>
      </c>
      <c r="CF28" s="37">
        <v>98.90632808596374</v>
      </c>
      <c r="CG28" s="37">
        <v>98.71962001691158</v>
      </c>
      <c r="CH28" s="37">
        <v>98.70767779945403</v>
      </c>
      <c r="CI28" s="37">
        <v>98.74176689854691</v>
      </c>
      <c r="CJ28" s="37">
        <v>98.83467815297573</v>
      </c>
      <c r="CK28" s="37">
        <v>98.6684758644682</v>
      </c>
      <c r="CL28" s="37">
        <v>98.5377424523924</v>
      </c>
      <c r="CM28" s="37">
        <v>98.36964461954865</v>
      </c>
      <c r="CN28" s="37">
        <v>98.19375988703806</v>
      </c>
      <c r="CO28" s="37">
        <v>97.92128122827314</v>
      </c>
      <c r="CP28" s="37">
        <v>97.6444524515761</v>
      </c>
      <c r="CQ28" s="37">
        <v>97.56900625084023</v>
      </c>
      <c r="CR28" s="37">
        <v>97.19794172855995</v>
      </c>
      <c r="CS28" s="37">
        <v>97.15159115167448</v>
      </c>
      <c r="CT28" s="37">
        <v>97.24891424054431</v>
      </c>
      <c r="CU28" s="37">
        <v>96.99146910099032</v>
      </c>
      <c r="CV28" s="37">
        <v>96.80039192370133</v>
      </c>
      <c r="CW28" s="37">
        <v>96.8888010216515</v>
      </c>
      <c r="CX28" s="37">
        <v>96.827240486138</v>
      </c>
      <c r="CY28" s="37">
        <v>96.85493127748666</v>
      </c>
      <c r="CZ28" s="37">
        <v>96.93602305552754</v>
      </c>
      <c r="DA28" s="37">
        <v>97.02922559102055</v>
      </c>
      <c r="DB28" s="37">
        <v>97.21855744137737</v>
      </c>
      <c r="DC28" s="37">
        <v>97.9372970558593</v>
      </c>
      <c r="DD28" s="37">
        <v>99.78708818754787</v>
      </c>
      <c r="DE28" s="37">
        <v>100.64049735942992</v>
      </c>
      <c r="DF28" s="37">
        <v>101.50947360563228</v>
      </c>
      <c r="DG28" s="37">
        <v>102.30048409443653</v>
      </c>
      <c r="DH28" s="37">
        <v>103.4567411570943</v>
      </c>
      <c r="DI28" s="37">
        <v>102.915281894777</v>
      </c>
      <c r="DJ28" s="37">
        <v>103.2018723253896</v>
      </c>
      <c r="DK28" s="37">
        <v>103.31872343075177</v>
      </c>
      <c r="DL28" s="37">
        <v>103.31568588963019</v>
      </c>
      <c r="DM28" s="37">
        <v>103.69226166556005</v>
      </c>
      <c r="DN28" s="37">
        <v>104.4424210915044</v>
      </c>
      <c r="DO28" s="37">
        <v>105.99022715121458</v>
      </c>
      <c r="DP28" s="37">
        <v>167.84846244186957</v>
      </c>
      <c r="DQ28" s="37">
        <v>182.2640658857375</v>
      </c>
      <c r="DR28" s="37">
        <v>195.00094300285207</v>
      </c>
      <c r="DS28" s="37">
        <v>194.85659086571576</v>
      </c>
      <c r="DT28" s="35">
        <v>100</v>
      </c>
      <c r="DU28" s="37">
        <v>105.74684755316817</v>
      </c>
      <c r="DV28" s="37">
        <v>206.84457727917749</v>
      </c>
      <c r="DW28" s="37">
        <f t="shared" si="0"/>
        <v>5.746847553168166</v>
      </c>
      <c r="DX28" s="37">
        <f t="shared" si="1"/>
        <v>-3.341243033980163</v>
      </c>
      <c r="DZ28" s="36">
        <f t="shared" si="2"/>
        <v>0.48345478192077673</v>
      </c>
    </row>
    <row r="29" spans="1:130" ht="13.5" customHeight="1">
      <c r="A29" s="1" t="s">
        <v>24</v>
      </c>
      <c r="B29" s="37">
        <v>0.3453887470207365</v>
      </c>
      <c r="C29" s="37">
        <v>105.63636219016881</v>
      </c>
      <c r="D29" s="37">
        <v>105.97876176652649</v>
      </c>
      <c r="E29" s="37">
        <v>97.19221009454785</v>
      </c>
      <c r="F29" s="37">
        <v>93.184690287237</v>
      </c>
      <c r="G29" s="37">
        <v>92.96822365530845</v>
      </c>
      <c r="H29" s="37">
        <v>102.5649649000062</v>
      </c>
      <c r="I29" s="37">
        <v>102.71077125410807</v>
      </c>
      <c r="J29" s="37">
        <v>102.98003781202785</v>
      </c>
      <c r="K29" s="37">
        <v>102.83368258228938</v>
      </c>
      <c r="L29" s="37">
        <v>103.49656906695134</v>
      </c>
      <c r="M29" s="37">
        <v>106.10989883451948</v>
      </c>
      <c r="N29" s="37">
        <v>105.08259584895308</v>
      </c>
      <c r="O29" s="37">
        <v>105.48827771848752</v>
      </c>
      <c r="P29" s="37">
        <v>106.20805588384408</v>
      </c>
      <c r="Q29" s="37">
        <v>101.3820680325381</v>
      </c>
      <c r="R29" s="37">
        <v>98.98878210532118</v>
      </c>
      <c r="S29" s="37">
        <v>97.72648705479234</v>
      </c>
      <c r="T29" s="37">
        <v>98.94984580838101</v>
      </c>
      <c r="U29" s="37">
        <v>98.61709756029836</v>
      </c>
      <c r="V29" s="37">
        <v>98.49789023812001</v>
      </c>
      <c r="W29" s="37">
        <v>98.26171179086322</v>
      </c>
      <c r="X29" s="37">
        <v>96.90294120327752</v>
      </c>
      <c r="Y29" s="37">
        <v>95.38576095667692</v>
      </c>
      <c r="Z29" s="37">
        <v>99.02544198806612</v>
      </c>
      <c r="AA29" s="37">
        <v>99.58737394366182</v>
      </c>
      <c r="AB29" s="37">
        <v>99.04862001203519</v>
      </c>
      <c r="AC29" s="37">
        <v>99.89485634394279</v>
      </c>
      <c r="AD29" s="37">
        <v>100.3990605004715</v>
      </c>
      <c r="AE29" s="37">
        <v>100.12771758886657</v>
      </c>
      <c r="AF29" s="37">
        <v>100.6138202067857</v>
      </c>
      <c r="AG29" s="37">
        <v>101.73262882879867</v>
      </c>
      <c r="AH29" s="37">
        <v>102.05043376924694</v>
      </c>
      <c r="AI29" s="37">
        <v>101.99982788700994</v>
      </c>
      <c r="AJ29" s="37">
        <v>101.84408894680627</v>
      </c>
      <c r="AK29" s="37">
        <v>102.19200306242423</v>
      </c>
      <c r="AL29" s="37">
        <v>102.25570818454497</v>
      </c>
      <c r="AM29" s="37">
        <v>102.66671273303346</v>
      </c>
      <c r="AN29" s="37">
        <v>102.35906076330414</v>
      </c>
      <c r="AO29" s="37">
        <v>103.15121503928394</v>
      </c>
      <c r="AP29" s="37">
        <v>102.28241537265748</v>
      </c>
      <c r="AQ29" s="37">
        <v>102.66951062893095</v>
      </c>
      <c r="AR29" s="37">
        <v>102.36898057603165</v>
      </c>
      <c r="AS29" s="37">
        <v>101.78162380127647</v>
      </c>
      <c r="AT29" s="37">
        <v>100.99996163491231</v>
      </c>
      <c r="AU29" s="37">
        <v>100.73840076085811</v>
      </c>
      <c r="AV29" s="37">
        <v>100.90188690523252</v>
      </c>
      <c r="AW29" s="37">
        <v>100.72773908179416</v>
      </c>
      <c r="AX29" s="37">
        <v>100</v>
      </c>
      <c r="AY29" s="37">
        <v>100.00000000000001</v>
      </c>
      <c r="AZ29" s="37">
        <v>100.04543148160171</v>
      </c>
      <c r="BA29" s="37">
        <v>99.13986866721766</v>
      </c>
      <c r="BB29" s="37">
        <v>99.20512644812766</v>
      </c>
      <c r="BC29" s="37">
        <v>99.09575981136942</v>
      </c>
      <c r="BD29" s="37">
        <v>99.006335606424</v>
      </c>
      <c r="BE29" s="37">
        <v>99.00043430504964</v>
      </c>
      <c r="BF29" s="37">
        <v>99.01650026621805</v>
      </c>
      <c r="BG29" s="37">
        <v>99.01134789152047</v>
      </c>
      <c r="BH29" s="37">
        <v>98.95422369875136</v>
      </c>
      <c r="BI29" s="37">
        <v>98.99077625607372</v>
      </c>
      <c r="BJ29" s="37">
        <v>99.035382296497</v>
      </c>
      <c r="BK29" s="37">
        <v>98.99819175150081</v>
      </c>
      <c r="BL29" s="37">
        <v>98.84390862240689</v>
      </c>
      <c r="BM29" s="37">
        <v>98.72743929514988</v>
      </c>
      <c r="BN29" s="37">
        <v>99.26469290030889</v>
      </c>
      <c r="BO29" s="37">
        <v>99.22738246434793</v>
      </c>
      <c r="BP29" s="37">
        <v>99.23861809969918</v>
      </c>
      <c r="BQ29" s="37">
        <v>99.31040859661707</v>
      </c>
      <c r="BR29" s="37">
        <v>99.31129731106279</v>
      </c>
      <c r="BS29" s="37">
        <v>99.27277506903354</v>
      </c>
      <c r="BT29" s="37">
        <v>99.30464810801757</v>
      </c>
      <c r="BU29" s="37">
        <v>99.21961139166902</v>
      </c>
      <c r="BV29" s="37">
        <v>99.26026346630087</v>
      </c>
      <c r="BW29" s="37">
        <v>99.3050679226183</v>
      </c>
      <c r="BX29" s="37">
        <v>99.32031490269463</v>
      </c>
      <c r="BY29" s="37">
        <v>99.31518840017856</v>
      </c>
      <c r="BZ29" s="37">
        <v>99.35632802314261</v>
      </c>
      <c r="CA29" s="37">
        <v>99.45750562673344</v>
      </c>
      <c r="CB29" s="37">
        <v>99.54576897644446</v>
      </c>
      <c r="CC29" s="37">
        <v>99.58702394862847</v>
      </c>
      <c r="CD29" s="37">
        <v>99.63001226219687</v>
      </c>
      <c r="CE29" s="37">
        <v>99.60571760890618</v>
      </c>
      <c r="CF29" s="37">
        <v>99.51616606608385</v>
      </c>
      <c r="CG29" s="37">
        <v>99.41882515883532</v>
      </c>
      <c r="CH29" s="37">
        <v>99.45001452524927</v>
      </c>
      <c r="CI29" s="37">
        <v>99.42221646447922</v>
      </c>
      <c r="CJ29" s="37">
        <v>99.42214674271317</v>
      </c>
      <c r="CK29" s="37">
        <v>99.36659377970665</v>
      </c>
      <c r="CL29" s="37">
        <v>99.48601016560988</v>
      </c>
      <c r="CM29" s="37">
        <v>99.36739850573856</v>
      </c>
      <c r="CN29" s="37">
        <v>99.25423964630605</v>
      </c>
      <c r="CO29" s="37">
        <v>99.08520271957218</v>
      </c>
      <c r="CP29" s="37">
        <v>99.11507626021748</v>
      </c>
      <c r="CQ29" s="37">
        <v>99.09017966194372</v>
      </c>
      <c r="CR29" s="37">
        <v>98.99273920854436</v>
      </c>
      <c r="CS29" s="37">
        <v>98.77343998589708</v>
      </c>
      <c r="CT29" s="37">
        <v>99.00079161083296</v>
      </c>
      <c r="CU29" s="37">
        <v>99.19377113196592</v>
      </c>
      <c r="CV29" s="37">
        <v>99.0138050104987</v>
      </c>
      <c r="CW29" s="37">
        <v>98.81716297353891</v>
      </c>
      <c r="CX29" s="37">
        <v>98.91337726344786</v>
      </c>
      <c r="CY29" s="37">
        <v>98.98031844626692</v>
      </c>
      <c r="CZ29" s="37">
        <v>98.73615521410052</v>
      </c>
      <c r="DA29" s="37">
        <v>98.77243599306007</v>
      </c>
      <c r="DB29" s="37">
        <v>98.69822646639537</v>
      </c>
      <c r="DC29" s="37">
        <v>98.77561306249247</v>
      </c>
      <c r="DD29" s="37">
        <v>100.53561739095173</v>
      </c>
      <c r="DE29" s="37">
        <v>100.92858002084688</v>
      </c>
      <c r="DF29" s="37">
        <v>100.94727023809902</v>
      </c>
      <c r="DG29" s="37">
        <v>102.19862430436024</v>
      </c>
      <c r="DH29" s="37">
        <v>102.34663368815296</v>
      </c>
      <c r="DI29" s="37">
        <v>101.99523679316619</v>
      </c>
      <c r="DJ29" s="37">
        <v>103.01633756667803</v>
      </c>
      <c r="DK29" s="37">
        <v>103.19214788904125</v>
      </c>
      <c r="DL29" s="37">
        <v>103.2516998063551</v>
      </c>
      <c r="DM29" s="37">
        <v>104.1995412088881</v>
      </c>
      <c r="DN29" s="37">
        <v>104.58024437466501</v>
      </c>
      <c r="DO29" s="37">
        <v>105.09231762164272</v>
      </c>
      <c r="DP29" s="37">
        <v>133.50853332962444</v>
      </c>
      <c r="DQ29" s="37">
        <v>145.6098053993294</v>
      </c>
      <c r="DR29" s="37">
        <v>147.96099031502985</v>
      </c>
      <c r="DS29" s="37">
        <v>154.56566907249368</v>
      </c>
      <c r="DT29" s="35">
        <v>100</v>
      </c>
      <c r="DU29" s="37">
        <v>100.7427313067999</v>
      </c>
      <c r="DV29" s="37">
        <v>160.2231703137964</v>
      </c>
      <c r="DW29" s="37">
        <f t="shared" si="0"/>
        <v>0.7427313067998966</v>
      </c>
      <c r="DX29" s="37">
        <f t="shared" si="1"/>
        <v>-2.2928293814753857</v>
      </c>
      <c r="DZ29" s="36">
        <f t="shared" si="2"/>
        <v>0.6241294552101948</v>
      </c>
    </row>
    <row r="30" spans="1:130" ht="13.5">
      <c r="A30" s="1" t="s">
        <v>25</v>
      </c>
      <c r="B30" s="37">
        <v>0.022843634368635943</v>
      </c>
      <c r="C30" s="37"/>
      <c r="D30" s="37"/>
      <c r="E30" s="37"/>
      <c r="F30" s="37">
        <v>87.21586436087436</v>
      </c>
      <c r="G30" s="37">
        <v>87.3387357382265</v>
      </c>
      <c r="H30" s="37">
        <v>88.42932499385756</v>
      </c>
      <c r="I30" s="37">
        <v>87.18488563201652</v>
      </c>
      <c r="J30" s="37">
        <v>90.6851669833936</v>
      </c>
      <c r="K30" s="37">
        <v>89.66158536661864</v>
      </c>
      <c r="L30" s="37">
        <v>87.55195585684453</v>
      </c>
      <c r="M30" s="37">
        <v>94.71019501250456</v>
      </c>
      <c r="N30" s="37">
        <v>97.12141239630841</v>
      </c>
      <c r="O30" s="37">
        <v>97.36728496393086</v>
      </c>
      <c r="P30" s="37">
        <v>98.12830766320893</v>
      </c>
      <c r="Q30" s="37">
        <v>94.6055995464074</v>
      </c>
      <c r="R30" s="37">
        <v>94.57167397841006</v>
      </c>
      <c r="S30" s="37">
        <v>95.22824728217259</v>
      </c>
      <c r="T30" s="37">
        <v>95.32375314614926</v>
      </c>
      <c r="U30" s="37">
        <v>93.7959663380213</v>
      </c>
      <c r="V30" s="37">
        <v>94.60838117439678</v>
      </c>
      <c r="W30" s="37">
        <v>95.78385072539194</v>
      </c>
      <c r="X30" s="37">
        <v>96.0445284836048</v>
      </c>
      <c r="Y30" s="37">
        <v>94.60838117439678</v>
      </c>
      <c r="Z30" s="37">
        <v>94.60838117439678</v>
      </c>
      <c r="AA30" s="37">
        <v>96.2145563703158</v>
      </c>
      <c r="AB30" s="37">
        <v>95.96126123264231</v>
      </c>
      <c r="AC30" s="37">
        <v>96.25999016508271</v>
      </c>
      <c r="AD30" s="37">
        <v>94.84786111331303</v>
      </c>
      <c r="AE30" s="37">
        <v>94.84786111331303</v>
      </c>
      <c r="AF30" s="37">
        <v>94.67754623465075</v>
      </c>
      <c r="AG30" s="37">
        <v>94.67754623465075</v>
      </c>
      <c r="AH30" s="37">
        <v>94.20098125517018</v>
      </c>
      <c r="AI30" s="37">
        <v>95.46086602493287</v>
      </c>
      <c r="AJ30" s="37">
        <v>95.46086602493287</v>
      </c>
      <c r="AK30" s="37">
        <v>96.91546988548922</v>
      </c>
      <c r="AL30" s="37">
        <v>96.91546988548922</v>
      </c>
      <c r="AM30" s="37">
        <v>97.60918880933274</v>
      </c>
      <c r="AN30" s="37">
        <v>98.2161668899761</v>
      </c>
      <c r="AO30" s="37">
        <v>98.4718569260015</v>
      </c>
      <c r="AP30" s="37">
        <v>98.44490937140549</v>
      </c>
      <c r="AQ30" s="37">
        <v>98.44490937140549</v>
      </c>
      <c r="AR30" s="37">
        <v>98.44490937140549</v>
      </c>
      <c r="AS30" s="37">
        <v>99.74509176963493</v>
      </c>
      <c r="AT30" s="37">
        <v>100.02558186875898</v>
      </c>
      <c r="AU30" s="37">
        <v>99.81304948443875</v>
      </c>
      <c r="AV30" s="37">
        <v>99.49518115773147</v>
      </c>
      <c r="AW30" s="37">
        <v>99.2832623424105</v>
      </c>
      <c r="AX30" s="37">
        <v>100</v>
      </c>
      <c r="AY30" s="37">
        <v>100.00000000000001</v>
      </c>
      <c r="AZ30" s="37">
        <v>98.9890531320121</v>
      </c>
      <c r="BA30" s="37">
        <v>98.9890531320121</v>
      </c>
      <c r="BB30" s="37">
        <v>98.9890531320121</v>
      </c>
      <c r="BC30" s="37">
        <v>98.9890531320121</v>
      </c>
      <c r="BD30" s="37">
        <v>99.83779962846471</v>
      </c>
      <c r="BE30" s="37">
        <v>99.83779962846471</v>
      </c>
      <c r="BF30" s="37">
        <v>99.83779962846471</v>
      </c>
      <c r="BG30" s="37">
        <v>99.83779962846471</v>
      </c>
      <c r="BH30" s="37">
        <v>99.83779962846471</v>
      </c>
      <c r="BI30" s="37">
        <v>99.83779962846471</v>
      </c>
      <c r="BJ30" s="37">
        <v>99.83779962846471</v>
      </c>
      <c r="BK30" s="37">
        <v>99.83779962846471</v>
      </c>
      <c r="BL30" s="37">
        <v>99.83779962846471</v>
      </c>
      <c r="BM30" s="37">
        <v>99.83779962846471</v>
      </c>
      <c r="BN30" s="37">
        <v>99.83779962846471</v>
      </c>
      <c r="BO30" s="37">
        <v>99.74484241145393</v>
      </c>
      <c r="BP30" s="37">
        <v>99.74484241145393</v>
      </c>
      <c r="BQ30" s="37">
        <v>99.74484241145393</v>
      </c>
      <c r="BR30" s="37">
        <v>99.74484241145393</v>
      </c>
      <c r="BS30" s="37">
        <v>99.74484241145393</v>
      </c>
      <c r="BT30" s="37">
        <v>99.74484241145393</v>
      </c>
      <c r="BU30" s="37">
        <v>99.74484241145393</v>
      </c>
      <c r="BV30" s="37">
        <v>99.74484241145393</v>
      </c>
      <c r="BW30" s="37">
        <v>99.74484241145393</v>
      </c>
      <c r="BX30" s="37">
        <v>99.06214753484146</v>
      </c>
      <c r="BY30" s="37">
        <v>99.74484241145393</v>
      </c>
      <c r="BZ30" s="37">
        <v>99.22198779150841</v>
      </c>
      <c r="CA30" s="37">
        <v>99.22198779150841</v>
      </c>
      <c r="CB30" s="37">
        <v>99.0836633594165</v>
      </c>
      <c r="CC30" s="37">
        <v>98.6477516708494</v>
      </c>
      <c r="CD30" s="37">
        <v>98.6477516708494</v>
      </c>
      <c r="CE30" s="37">
        <v>98.6477516708494</v>
      </c>
      <c r="CF30" s="37">
        <v>98.6477516708494</v>
      </c>
      <c r="CG30" s="37">
        <v>98.6477516708494</v>
      </c>
      <c r="CH30" s="37">
        <v>98.6477516708494</v>
      </c>
      <c r="CI30" s="37">
        <v>98.6477516708494</v>
      </c>
      <c r="CJ30" s="37">
        <v>97.07150817743741</v>
      </c>
      <c r="CK30" s="37">
        <v>96.61043480719655</v>
      </c>
      <c r="CL30" s="37">
        <v>95.9277399305841</v>
      </c>
      <c r="CM30" s="37">
        <v>96.38881330082494</v>
      </c>
      <c r="CN30" s="37">
        <v>95.49520338687998</v>
      </c>
      <c r="CO30" s="37">
        <v>95.49520338687998</v>
      </c>
      <c r="CP30" s="37">
        <v>95.49520338687998</v>
      </c>
      <c r="CQ30" s="37">
        <v>95.49520338687998</v>
      </c>
      <c r="CR30" s="37">
        <v>95.49520338687998</v>
      </c>
      <c r="CS30" s="37">
        <v>94.9214029269329</v>
      </c>
      <c r="CT30" s="37">
        <v>95.49520338687998</v>
      </c>
      <c r="CU30" s="37">
        <v>95.49520338687998</v>
      </c>
      <c r="CV30" s="37">
        <v>95.43888721696948</v>
      </c>
      <c r="CW30" s="37">
        <v>95.43888721696948</v>
      </c>
      <c r="CX30" s="37">
        <v>95.43888721696948</v>
      </c>
      <c r="CY30" s="37">
        <v>95.43888721696948</v>
      </c>
      <c r="CZ30" s="37">
        <v>96.39257712815294</v>
      </c>
      <c r="DA30" s="37">
        <v>96.83919327987597</v>
      </c>
      <c r="DB30" s="37">
        <v>96.83919327987597</v>
      </c>
      <c r="DC30" s="37">
        <v>96.52600131622432</v>
      </c>
      <c r="DD30" s="37">
        <v>96.92903281156957</v>
      </c>
      <c r="DE30" s="37">
        <v>99.92098730203482</v>
      </c>
      <c r="DF30" s="37">
        <v>98.45478918956321</v>
      </c>
      <c r="DG30" s="37">
        <v>99.351157929026</v>
      </c>
      <c r="DH30" s="37">
        <v>99.351157929026</v>
      </c>
      <c r="DI30" s="37">
        <v>99.351157929026</v>
      </c>
      <c r="DJ30" s="37">
        <v>99.24572278499124</v>
      </c>
      <c r="DK30" s="37">
        <v>99.59546019939913</v>
      </c>
      <c r="DL30" s="37">
        <v>99.59546019939913</v>
      </c>
      <c r="DM30" s="37">
        <v>99.45244016354337</v>
      </c>
      <c r="DN30" s="37">
        <v>99.45244016354337</v>
      </c>
      <c r="DO30" s="37">
        <v>97.02768856432655</v>
      </c>
      <c r="DP30" s="37">
        <v>113.77592792478082</v>
      </c>
      <c r="DQ30" s="37">
        <v>123.51368182358372</v>
      </c>
      <c r="DR30" s="37">
        <v>140.53211344364973</v>
      </c>
      <c r="DS30" s="37">
        <v>166.3455603791958</v>
      </c>
      <c r="DT30" s="35">
        <v>100</v>
      </c>
      <c r="DU30" s="37">
        <v>103.01497241214938</v>
      </c>
      <c r="DV30" s="37">
        <v>164.5871797123881</v>
      </c>
      <c r="DW30" s="37">
        <f t="shared" si="0"/>
        <v>3.0149724121493904</v>
      </c>
      <c r="DX30" s="37">
        <f t="shared" si="1"/>
        <v>0.6530795256936273</v>
      </c>
      <c r="DZ30" s="36">
        <f t="shared" si="2"/>
        <v>0.6075807373013346</v>
      </c>
    </row>
    <row r="31" spans="1:130" ht="13.5">
      <c r="A31" s="1" t="s">
        <v>26</v>
      </c>
      <c r="B31" s="37">
        <v>0.16989471514098958</v>
      </c>
      <c r="C31" s="37"/>
      <c r="D31" s="37"/>
      <c r="E31" s="37"/>
      <c r="F31" s="37">
        <v>105.68868476290082</v>
      </c>
      <c r="G31" s="37">
        <v>99.64110302798605</v>
      </c>
      <c r="H31" s="37">
        <v>97.3058372755442</v>
      </c>
      <c r="I31" s="37">
        <v>100.70727958451559</v>
      </c>
      <c r="J31" s="37">
        <v>99.57482622558773</v>
      </c>
      <c r="K31" s="37">
        <v>99.29444342990172</v>
      </c>
      <c r="L31" s="37">
        <v>99.38763126506068</v>
      </c>
      <c r="M31" s="37">
        <v>100.21950573874923</v>
      </c>
      <c r="N31" s="37">
        <v>99.61315768512867</v>
      </c>
      <c r="O31" s="37">
        <v>99.69526881100856</v>
      </c>
      <c r="P31" s="37">
        <v>101.32370130129445</v>
      </c>
      <c r="Q31" s="37">
        <v>102.83971665253456</v>
      </c>
      <c r="R31" s="37">
        <v>99.69109361572724</v>
      </c>
      <c r="S31" s="37">
        <v>98.73314195895499</v>
      </c>
      <c r="T31" s="37">
        <v>100.38066154904618</v>
      </c>
      <c r="U31" s="37">
        <v>99.82709412720851</v>
      </c>
      <c r="V31" s="37">
        <v>100.08626105860657</v>
      </c>
      <c r="W31" s="37">
        <v>100.0988530385227</v>
      </c>
      <c r="X31" s="37">
        <v>99.80641929542237</v>
      </c>
      <c r="Y31" s="37">
        <v>99.3358270250512</v>
      </c>
      <c r="Z31" s="37">
        <v>99.5088768061846</v>
      </c>
      <c r="AA31" s="37">
        <v>99.52771680661155</v>
      </c>
      <c r="AB31" s="37">
        <v>102.31881909774027</v>
      </c>
      <c r="AC31" s="37">
        <v>102.60891433028476</v>
      </c>
      <c r="AD31" s="37">
        <v>100.16364776946267</v>
      </c>
      <c r="AE31" s="37">
        <v>100.42294661684082</v>
      </c>
      <c r="AF31" s="37">
        <v>100.05876257294206</v>
      </c>
      <c r="AG31" s="37">
        <v>100.95862143483573</v>
      </c>
      <c r="AH31" s="37">
        <v>101.2336422685663</v>
      </c>
      <c r="AI31" s="37">
        <v>100.56910952276276</v>
      </c>
      <c r="AJ31" s="37">
        <v>100.5522722467606</v>
      </c>
      <c r="AK31" s="37">
        <v>100.39267789559473</v>
      </c>
      <c r="AL31" s="37">
        <v>99.48629518886831</v>
      </c>
      <c r="AM31" s="37">
        <v>97.47455251760047</v>
      </c>
      <c r="AN31" s="37">
        <v>97.47455251760047</v>
      </c>
      <c r="AO31" s="37">
        <v>100.34613553935228</v>
      </c>
      <c r="AP31" s="37">
        <v>99.9073110354553</v>
      </c>
      <c r="AQ31" s="37">
        <v>99.96267977000089</v>
      </c>
      <c r="AR31" s="37">
        <v>100.3141279256416</v>
      </c>
      <c r="AS31" s="37">
        <v>100.2762320622749</v>
      </c>
      <c r="AT31" s="37">
        <v>99.21583145263119</v>
      </c>
      <c r="AU31" s="37">
        <v>99.0812531682321</v>
      </c>
      <c r="AV31" s="37">
        <v>99.84805677567844</v>
      </c>
      <c r="AW31" s="37">
        <v>100.12072710649134</v>
      </c>
      <c r="AX31" s="37">
        <v>100</v>
      </c>
      <c r="AY31" s="37">
        <v>99.99999999999999</v>
      </c>
      <c r="AZ31" s="37">
        <v>99.9454815924731</v>
      </c>
      <c r="BA31" s="37">
        <v>99.85562178304454</v>
      </c>
      <c r="BB31" s="37">
        <v>99.58836338859288</v>
      </c>
      <c r="BC31" s="37">
        <v>99.51000062306464</v>
      </c>
      <c r="BD31" s="37">
        <v>99.51000062306464</v>
      </c>
      <c r="BE31" s="37">
        <v>99.74451254569199</v>
      </c>
      <c r="BF31" s="37">
        <v>99.67905222461256</v>
      </c>
      <c r="BG31" s="37">
        <v>99.76509113690612</v>
      </c>
      <c r="BH31" s="37">
        <v>99.76509113690612</v>
      </c>
      <c r="BI31" s="37">
        <v>99.28503326203533</v>
      </c>
      <c r="BJ31" s="37">
        <v>99.22572840675132</v>
      </c>
      <c r="BK31" s="37">
        <v>99.95234400174205</v>
      </c>
      <c r="BL31" s="37">
        <v>99.95234400174205</v>
      </c>
      <c r="BM31" s="37">
        <v>99.95234400174205</v>
      </c>
      <c r="BN31" s="37">
        <v>99.20404165716819</v>
      </c>
      <c r="BO31" s="37">
        <v>99.20404165716819</v>
      </c>
      <c r="BP31" s="37">
        <v>99.1693950393258</v>
      </c>
      <c r="BQ31" s="37">
        <v>99.1693950393258</v>
      </c>
      <c r="BR31" s="37">
        <v>99.1693950393258</v>
      </c>
      <c r="BS31" s="37">
        <v>99.1693950393258</v>
      </c>
      <c r="BT31" s="37">
        <v>99.1693950393258</v>
      </c>
      <c r="BU31" s="37">
        <v>99.1693950393258</v>
      </c>
      <c r="BV31" s="37">
        <v>99.1693950393258</v>
      </c>
      <c r="BW31" s="37">
        <v>99.1693950393258</v>
      </c>
      <c r="BX31" s="37">
        <v>99.23724402785395</v>
      </c>
      <c r="BY31" s="37">
        <v>99.23724402785395</v>
      </c>
      <c r="BZ31" s="37">
        <v>99.02846373311861</v>
      </c>
      <c r="CA31" s="37">
        <v>99.02846373311861</v>
      </c>
      <c r="CB31" s="37">
        <v>99.29669450840332</v>
      </c>
      <c r="CC31" s="37">
        <v>99.29669450840332</v>
      </c>
      <c r="CD31" s="37">
        <v>99.27203060047722</v>
      </c>
      <c r="CE31" s="37">
        <v>99.01784662101235</v>
      </c>
      <c r="CF31" s="37">
        <v>98.90529302389587</v>
      </c>
      <c r="CG31" s="37">
        <v>98.67139151111594</v>
      </c>
      <c r="CH31" s="37">
        <v>98.67139151111594</v>
      </c>
      <c r="CI31" s="37">
        <v>98.67139151111594</v>
      </c>
      <c r="CJ31" s="37">
        <v>98.65230311135235</v>
      </c>
      <c r="CK31" s="37">
        <v>98.48437938099217</v>
      </c>
      <c r="CL31" s="37">
        <v>98.48437938099217</v>
      </c>
      <c r="CM31" s="37">
        <v>98.20557375045634</v>
      </c>
      <c r="CN31" s="37">
        <v>98.18488811271774</v>
      </c>
      <c r="CO31" s="37">
        <v>98.0734187917256</v>
      </c>
      <c r="CP31" s="37">
        <v>97.94776987863034</v>
      </c>
      <c r="CQ31" s="37">
        <v>97.94776987863034</v>
      </c>
      <c r="CR31" s="37">
        <v>97.97656080500536</v>
      </c>
      <c r="CS31" s="37">
        <v>97.84596247896863</v>
      </c>
      <c r="CT31" s="37">
        <v>97.91402769098707</v>
      </c>
      <c r="CU31" s="37">
        <v>98.13781592942506</v>
      </c>
      <c r="CV31" s="37">
        <v>97.39712361962289</v>
      </c>
      <c r="CW31" s="37">
        <v>97.39459593827492</v>
      </c>
      <c r="CX31" s="37">
        <v>97.37803521985927</v>
      </c>
      <c r="CY31" s="37">
        <v>97.37803521985927</v>
      </c>
      <c r="CZ31" s="37">
        <v>97.58013798485871</v>
      </c>
      <c r="DA31" s="37">
        <v>97.58013798485871</v>
      </c>
      <c r="DB31" s="37">
        <v>97.58013798485871</v>
      </c>
      <c r="DC31" s="37">
        <v>97.58013798485871</v>
      </c>
      <c r="DD31" s="37">
        <v>97.58013798485871</v>
      </c>
      <c r="DE31" s="37">
        <v>97.59044845790507</v>
      </c>
      <c r="DF31" s="37">
        <v>97.59044845790507</v>
      </c>
      <c r="DG31" s="37">
        <v>98.87885984558453</v>
      </c>
      <c r="DH31" s="37">
        <v>98.83045430829269</v>
      </c>
      <c r="DI31" s="37">
        <v>98.78008081474947</v>
      </c>
      <c r="DJ31" s="37">
        <v>98.73381850843639</v>
      </c>
      <c r="DK31" s="37">
        <v>99.40607503241628</v>
      </c>
      <c r="DL31" s="37">
        <v>99.40607503241628</v>
      </c>
      <c r="DM31" s="37">
        <v>99.48934837382286</v>
      </c>
      <c r="DN31" s="37">
        <v>99.48934837382286</v>
      </c>
      <c r="DO31" s="37">
        <v>99.79938552388734</v>
      </c>
      <c r="DP31" s="37">
        <v>109.01701071335961</v>
      </c>
      <c r="DQ31" s="37">
        <v>116.7198918116641</v>
      </c>
      <c r="DR31" s="37">
        <v>128.95048915788237</v>
      </c>
      <c r="DS31" s="37">
        <v>151.25715543556572</v>
      </c>
      <c r="DT31" s="35">
        <v>100</v>
      </c>
      <c r="DU31" s="37">
        <v>109.57268637899253</v>
      </c>
      <c r="DV31" s="37">
        <v>162.18429056732856</v>
      </c>
      <c r="DW31" s="37">
        <f t="shared" si="0"/>
        <v>9.572686378992529</v>
      </c>
      <c r="DX31" s="37">
        <f t="shared" si="1"/>
        <v>1.1833859308781598</v>
      </c>
      <c r="DZ31" s="36">
        <f t="shared" si="2"/>
        <v>0.6165825287405773</v>
      </c>
    </row>
    <row r="32" spans="1:130" s="36" customFormat="1" ht="13.5" customHeight="1">
      <c r="A32" s="3" t="s">
        <v>27</v>
      </c>
      <c r="B32" s="35">
        <v>1.4671079379774254</v>
      </c>
      <c r="C32" s="35"/>
      <c r="D32" s="35"/>
      <c r="E32" s="35"/>
      <c r="F32" s="35">
        <v>105.68868476290082</v>
      </c>
      <c r="G32" s="35">
        <v>99.64110302798605</v>
      </c>
      <c r="H32" s="35">
        <v>97.3058372755442</v>
      </c>
      <c r="I32" s="35">
        <v>100.70727958451559</v>
      </c>
      <c r="J32" s="37">
        <v>99.57482622558773</v>
      </c>
      <c r="K32" s="37">
        <v>99.29444342990172</v>
      </c>
      <c r="L32" s="37">
        <v>99.38763126506068</v>
      </c>
      <c r="M32" s="37">
        <v>100.21950573874923</v>
      </c>
      <c r="N32" s="37">
        <v>99.61315768512867</v>
      </c>
      <c r="O32" s="35">
        <v>99.69526881100856</v>
      </c>
      <c r="P32" s="35">
        <v>101.32370130129445</v>
      </c>
      <c r="Q32" s="35">
        <v>102.83971665253456</v>
      </c>
      <c r="R32" s="35">
        <v>99.69109361572724</v>
      </c>
      <c r="S32" s="35">
        <v>98.73314195895499</v>
      </c>
      <c r="T32" s="35">
        <v>100.38066154904618</v>
      </c>
      <c r="U32" s="35">
        <v>99.82709412720851</v>
      </c>
      <c r="V32" s="35">
        <v>100.08626105860657</v>
      </c>
      <c r="W32" s="35">
        <v>100.0988530385227</v>
      </c>
      <c r="X32" s="35">
        <v>99.80641929542237</v>
      </c>
      <c r="Y32" s="35">
        <v>99.3358270250512</v>
      </c>
      <c r="Z32" s="35">
        <v>99.5088768061846</v>
      </c>
      <c r="AA32" s="35">
        <v>99.52771680661155</v>
      </c>
      <c r="AB32" s="35">
        <v>102.31881909774027</v>
      </c>
      <c r="AC32" s="35">
        <v>102.60891433028476</v>
      </c>
      <c r="AD32" s="35">
        <v>100.16364776946267</v>
      </c>
      <c r="AE32" s="35">
        <v>100.42294661684082</v>
      </c>
      <c r="AF32" s="35">
        <v>100.05876257294206</v>
      </c>
      <c r="AG32" s="35">
        <v>100.95862143483573</v>
      </c>
      <c r="AH32" s="35">
        <v>101.2336422685663</v>
      </c>
      <c r="AI32" s="35">
        <v>100.56910952276276</v>
      </c>
      <c r="AJ32" s="35">
        <v>100.5522722467606</v>
      </c>
      <c r="AK32" s="35">
        <v>100.39267789559473</v>
      </c>
      <c r="AL32" s="35">
        <v>99.48629518886831</v>
      </c>
      <c r="AM32" s="35">
        <v>100.04137752436255</v>
      </c>
      <c r="AN32" s="35">
        <v>100.17605715308022</v>
      </c>
      <c r="AO32" s="35">
        <v>100.34613553935228</v>
      </c>
      <c r="AP32" s="35">
        <v>99.9073110354553</v>
      </c>
      <c r="AQ32" s="35">
        <v>99.96267977000089</v>
      </c>
      <c r="AR32" s="35">
        <v>100.3141279256416</v>
      </c>
      <c r="AS32" s="35">
        <v>100.2762320622749</v>
      </c>
      <c r="AT32" s="35">
        <v>99.21583145263119</v>
      </c>
      <c r="AU32" s="35">
        <v>99.0812531682321</v>
      </c>
      <c r="AV32" s="35">
        <v>99.84805677567844</v>
      </c>
      <c r="AW32" s="35">
        <v>100.12072710649134</v>
      </c>
      <c r="AX32" s="35">
        <v>100</v>
      </c>
      <c r="AY32" s="35">
        <v>100</v>
      </c>
      <c r="AZ32" s="35">
        <v>99.83003237696005</v>
      </c>
      <c r="BA32" s="35">
        <v>99.75839023116855</v>
      </c>
      <c r="BB32" s="35">
        <v>99.39117844318106</v>
      </c>
      <c r="BC32" s="35">
        <v>99.48531916173181</v>
      </c>
      <c r="BD32" s="35">
        <v>99.64045850454656</v>
      </c>
      <c r="BE32" s="35">
        <v>99.41479857847139</v>
      </c>
      <c r="BF32" s="35">
        <v>98.4308986702222</v>
      </c>
      <c r="BG32" s="35">
        <v>98.85221563213669</v>
      </c>
      <c r="BH32" s="35">
        <v>99.12518635559128</v>
      </c>
      <c r="BI32" s="35">
        <v>98.48514454104797</v>
      </c>
      <c r="BJ32" s="35">
        <v>99.11412126380749</v>
      </c>
      <c r="BK32" s="35">
        <v>99.13861357214937</v>
      </c>
      <c r="BL32" s="35">
        <v>98.90185237887262</v>
      </c>
      <c r="BM32" s="35">
        <v>99.00223643629235</v>
      </c>
      <c r="BN32" s="35">
        <v>98.9364907029594</v>
      </c>
      <c r="BO32" s="35">
        <v>99.04667732136826</v>
      </c>
      <c r="BP32" s="35">
        <v>99.33565734220204</v>
      </c>
      <c r="BQ32" s="35">
        <v>99.35775224827698</v>
      </c>
      <c r="BR32" s="35">
        <v>99.27777379834056</v>
      </c>
      <c r="BS32" s="35">
        <v>99.08677173615492</v>
      </c>
      <c r="BT32" s="35">
        <v>98.65415337248463</v>
      </c>
      <c r="BU32" s="35">
        <v>99.3518546154327</v>
      </c>
      <c r="BV32" s="35">
        <v>99.36877667621684</v>
      </c>
      <c r="BW32" s="35">
        <v>99.54269716044912</v>
      </c>
      <c r="BX32" s="35">
        <v>99.44123877619218</v>
      </c>
      <c r="BY32" s="35">
        <v>98.62891532383212</v>
      </c>
      <c r="BZ32" s="35">
        <v>96.61112473019327</v>
      </c>
      <c r="CA32" s="35">
        <v>96.33336513629716</v>
      </c>
      <c r="CB32" s="35">
        <v>95.88101148075486</v>
      </c>
      <c r="CC32" s="35">
        <v>95.53024897845673</v>
      </c>
      <c r="CD32" s="35">
        <v>95.59342058858726</v>
      </c>
      <c r="CE32" s="35">
        <v>95.56435992563456</v>
      </c>
      <c r="CF32" s="35">
        <v>95.17661485751171</v>
      </c>
      <c r="CG32" s="35">
        <v>94.98927277253794</v>
      </c>
      <c r="CH32" s="35">
        <v>94.41738453877089</v>
      </c>
      <c r="CI32" s="35">
        <v>94.26690310469074</v>
      </c>
      <c r="CJ32" s="35">
        <v>94.05443767294206</v>
      </c>
      <c r="CK32" s="35">
        <v>93.87326735146469</v>
      </c>
      <c r="CL32" s="35">
        <v>93.63447291364076</v>
      </c>
      <c r="CM32" s="35">
        <v>93.2776552309703</v>
      </c>
      <c r="CN32" s="35">
        <v>92.95627018584882</v>
      </c>
      <c r="CO32" s="35">
        <v>93.12765831987485</v>
      </c>
      <c r="CP32" s="35">
        <v>93.01783290400942</v>
      </c>
      <c r="CQ32" s="35">
        <v>93.09228757109476</v>
      </c>
      <c r="CR32" s="35">
        <v>93.16738404939692</v>
      </c>
      <c r="CS32" s="35">
        <v>93.0287575586</v>
      </c>
      <c r="CT32" s="35">
        <v>93.02397498581647</v>
      </c>
      <c r="CU32" s="35">
        <v>93.07290542503225</v>
      </c>
      <c r="CV32" s="35">
        <v>93.1596641992715</v>
      </c>
      <c r="CW32" s="35">
        <v>93.09962128402937</v>
      </c>
      <c r="CX32" s="35">
        <v>93.3376908192021</v>
      </c>
      <c r="CY32" s="35">
        <v>93.6077810156688</v>
      </c>
      <c r="CZ32" s="35">
        <v>93.50629294018037</v>
      </c>
      <c r="DA32" s="35">
        <v>93.18074008173018</v>
      </c>
      <c r="DB32" s="35">
        <v>93.09593608600916</v>
      </c>
      <c r="DC32" s="35">
        <v>92.88914613950638</v>
      </c>
      <c r="DD32" s="35">
        <v>92.98816364500676</v>
      </c>
      <c r="DE32" s="35">
        <v>92.97594194637092</v>
      </c>
      <c r="DF32" s="35">
        <v>93.50205587521728</v>
      </c>
      <c r="DG32" s="35">
        <v>93.60285009779993</v>
      </c>
      <c r="DH32" s="35">
        <v>94.2015838525337</v>
      </c>
      <c r="DI32" s="35">
        <v>94.3612878038297</v>
      </c>
      <c r="DJ32" s="35">
        <v>94.73697402433412</v>
      </c>
      <c r="DK32" s="35">
        <v>94.72472624121859</v>
      </c>
      <c r="DL32" s="35">
        <v>95.27667477653402</v>
      </c>
      <c r="DM32" s="35">
        <v>95.50410825368607</v>
      </c>
      <c r="DN32" s="35">
        <v>95.24018122538735</v>
      </c>
      <c r="DO32" s="35">
        <v>95.50261059857779</v>
      </c>
      <c r="DP32" s="35">
        <v>111.9179570505392</v>
      </c>
      <c r="DQ32" s="35">
        <v>135.17033137716078</v>
      </c>
      <c r="DR32" s="35">
        <v>153.6429136821128</v>
      </c>
      <c r="DS32" s="35">
        <v>156.72195827822958</v>
      </c>
      <c r="DT32" s="35">
        <v>100</v>
      </c>
      <c r="DU32" s="35">
        <v>107.06355482205488</v>
      </c>
      <c r="DV32" s="35">
        <v>166.14134477418528</v>
      </c>
      <c r="DW32" s="35">
        <f t="shared" si="0"/>
        <v>7.0635548220548685</v>
      </c>
      <c r="DX32" s="35">
        <f t="shared" si="1"/>
        <v>6.155327660459847</v>
      </c>
      <c r="DZ32" s="36">
        <f t="shared" si="2"/>
        <v>0.6018971384631395</v>
      </c>
    </row>
    <row r="33" spans="1:130" ht="13.5">
      <c r="A33" s="1" t="s">
        <v>28</v>
      </c>
      <c r="B33" s="37">
        <v>1.4405497366006048</v>
      </c>
      <c r="C33" s="37"/>
      <c r="D33" s="37"/>
      <c r="E33" s="37"/>
      <c r="F33" s="37">
        <v>105.68868476290082</v>
      </c>
      <c r="G33" s="37">
        <v>99.64110302798605</v>
      </c>
      <c r="H33" s="37">
        <v>97.3058372755442</v>
      </c>
      <c r="I33" s="37">
        <v>100.70727958451559</v>
      </c>
      <c r="J33" s="37">
        <v>99.57482622558773</v>
      </c>
      <c r="K33" s="37">
        <v>99.29444342990172</v>
      </c>
      <c r="L33" s="37">
        <v>99.38763126506068</v>
      </c>
      <c r="M33" s="37">
        <v>100.21950573874923</v>
      </c>
      <c r="N33" s="37">
        <v>99.61315768512867</v>
      </c>
      <c r="O33" s="37">
        <v>99.69526881100856</v>
      </c>
      <c r="P33" s="37">
        <v>101.32370130129445</v>
      </c>
      <c r="Q33" s="37">
        <v>102.83971665253456</v>
      </c>
      <c r="R33" s="37">
        <v>99.69109361572724</v>
      </c>
      <c r="S33" s="37">
        <v>98.73314195895499</v>
      </c>
      <c r="T33" s="37">
        <v>100.38066154904618</v>
      </c>
      <c r="U33" s="37">
        <v>99.82709412720851</v>
      </c>
      <c r="V33" s="37">
        <v>100.08626105860657</v>
      </c>
      <c r="W33" s="37">
        <v>100.0988530385227</v>
      </c>
      <c r="X33" s="37">
        <v>99.80641929542237</v>
      </c>
      <c r="Y33" s="37">
        <v>99.3358270250512</v>
      </c>
      <c r="Z33" s="37">
        <v>99.5088768061846</v>
      </c>
      <c r="AA33" s="37">
        <v>99.52771680661155</v>
      </c>
      <c r="AB33" s="37">
        <v>102.31881909774027</v>
      </c>
      <c r="AC33" s="37">
        <v>102.60891433028476</v>
      </c>
      <c r="AD33" s="37">
        <v>100.16364776946267</v>
      </c>
      <c r="AE33" s="37">
        <v>100.42294661684082</v>
      </c>
      <c r="AF33" s="37">
        <v>100.05876257294206</v>
      </c>
      <c r="AG33" s="37">
        <v>100.95862143483573</v>
      </c>
      <c r="AH33" s="37">
        <v>101.2336422685663</v>
      </c>
      <c r="AI33" s="37">
        <v>100.56910952276276</v>
      </c>
      <c r="AJ33" s="37">
        <v>100.5522722467606</v>
      </c>
      <c r="AK33" s="37">
        <v>100.39267789559473</v>
      </c>
      <c r="AL33" s="37">
        <v>99.48629518886831</v>
      </c>
      <c r="AM33" s="37">
        <v>100.07178627788389</v>
      </c>
      <c r="AN33" s="37">
        <v>100.20879901173345</v>
      </c>
      <c r="AO33" s="37">
        <v>100.34613553935228</v>
      </c>
      <c r="AP33" s="37">
        <v>99.9073110354553</v>
      </c>
      <c r="AQ33" s="37">
        <v>99.96267977000089</v>
      </c>
      <c r="AR33" s="37">
        <v>100.3141279256416</v>
      </c>
      <c r="AS33" s="37">
        <v>100.2762320622749</v>
      </c>
      <c r="AT33" s="37">
        <v>99.21583145263119</v>
      </c>
      <c r="AU33" s="37">
        <v>99.0812531682321</v>
      </c>
      <c r="AV33" s="37">
        <v>99.84805677567844</v>
      </c>
      <c r="AW33" s="37">
        <v>100.12072710649134</v>
      </c>
      <c r="AX33" s="37">
        <v>100</v>
      </c>
      <c r="AY33" s="37">
        <v>100</v>
      </c>
      <c r="AZ33" s="37">
        <v>99.81583279810879</v>
      </c>
      <c r="BA33" s="37">
        <v>99.74216453399518</v>
      </c>
      <c r="BB33" s="37">
        <v>99.36827951055773</v>
      </c>
      <c r="BC33" s="37">
        <v>99.45818193016727</v>
      </c>
      <c r="BD33" s="37">
        <v>99.65939197959389</v>
      </c>
      <c r="BE33" s="37">
        <v>99.42202465189419</v>
      </c>
      <c r="BF33" s="37">
        <v>98.42152577961886</v>
      </c>
      <c r="BG33" s="37">
        <v>98.86610222651223</v>
      </c>
      <c r="BH33" s="37">
        <v>99.14410548113133</v>
      </c>
      <c r="BI33" s="37">
        <v>98.49226375509012</v>
      </c>
      <c r="BJ33" s="37">
        <v>99.1409259817869</v>
      </c>
      <c r="BK33" s="37">
        <v>99.1675939824036</v>
      </c>
      <c r="BL33" s="37">
        <v>98.9191119951468</v>
      </c>
      <c r="BM33" s="37">
        <v>99.01857202631764</v>
      </c>
      <c r="BN33" s="37">
        <v>98.99292345968624</v>
      </c>
      <c r="BO33" s="37">
        <v>99.10514149591177</v>
      </c>
      <c r="BP33" s="37">
        <v>99.40222392034335</v>
      </c>
      <c r="BQ33" s="37">
        <v>99.42472617157966</v>
      </c>
      <c r="BR33" s="37">
        <v>99.34327322636881</v>
      </c>
      <c r="BS33" s="37">
        <v>99.16928079028754</v>
      </c>
      <c r="BT33" s="37">
        <v>98.7286866064635</v>
      </c>
      <c r="BU33" s="37">
        <v>99.44402130143096</v>
      </c>
      <c r="BV33" s="37">
        <v>99.46125533998762</v>
      </c>
      <c r="BW33" s="37">
        <v>99.63165252329298</v>
      </c>
      <c r="BX33" s="37">
        <v>99.53061800349985</v>
      </c>
      <c r="BY33" s="37">
        <v>98.703318428287</v>
      </c>
      <c r="BZ33" s="37">
        <v>96.6583524640837</v>
      </c>
      <c r="CA33" s="37">
        <v>96.3694781030798</v>
      </c>
      <c r="CB33" s="37">
        <v>95.91294290087976</v>
      </c>
      <c r="CC33" s="37">
        <v>95.55816400985083</v>
      </c>
      <c r="CD33" s="37">
        <v>95.63796476327424</v>
      </c>
      <c r="CE33" s="37">
        <v>95.61372187646847</v>
      </c>
      <c r="CF33" s="37">
        <v>95.2375428426032</v>
      </c>
      <c r="CG33" s="37">
        <v>95.04036491844323</v>
      </c>
      <c r="CH33" s="37">
        <v>94.48380006566609</v>
      </c>
      <c r="CI33" s="37">
        <v>94.32283576302727</v>
      </c>
      <c r="CJ33" s="37">
        <v>94.11164255519685</v>
      </c>
      <c r="CK33" s="37">
        <v>93.92713214919546</v>
      </c>
      <c r="CL33" s="37">
        <v>93.69076292074219</v>
      </c>
      <c r="CM33" s="37">
        <v>93.32736689118762</v>
      </c>
      <c r="CN33" s="37">
        <v>92.9984214596713</v>
      </c>
      <c r="CO33" s="37">
        <v>93.18135741578755</v>
      </c>
      <c r="CP33" s="37">
        <v>93.06950724129233</v>
      </c>
      <c r="CQ33" s="37">
        <v>93.14158491247531</v>
      </c>
      <c r="CR33" s="37">
        <v>93.22674732409438</v>
      </c>
      <c r="CS33" s="37">
        <v>93.08858335449138</v>
      </c>
      <c r="CT33" s="37">
        <v>93.08791068100865</v>
      </c>
      <c r="CU33" s="37">
        <v>93.12998750645285</v>
      </c>
      <c r="CV33" s="37">
        <v>93.21834577909114</v>
      </c>
      <c r="CW33" s="37">
        <v>93.15089516285097</v>
      </c>
      <c r="CX33" s="37">
        <v>93.39301638924101</v>
      </c>
      <c r="CY33" s="37">
        <v>93.66940440023397</v>
      </c>
      <c r="CZ33" s="37">
        <v>93.56604527463345</v>
      </c>
      <c r="DA33" s="37">
        <v>93.23695681291109</v>
      </c>
      <c r="DB33" s="37">
        <v>93.15611706502136</v>
      </c>
      <c r="DC33" s="37">
        <v>92.94648577921339</v>
      </c>
      <c r="DD33" s="37">
        <v>93.04732878700926</v>
      </c>
      <c r="DE33" s="37">
        <v>93.03245212815995</v>
      </c>
      <c r="DF33" s="37">
        <v>93.55268431858576</v>
      </c>
      <c r="DG33" s="37">
        <v>93.60909994233249</v>
      </c>
      <c r="DH33" s="37">
        <v>94.22578140224667</v>
      </c>
      <c r="DI33" s="37">
        <v>94.35472616963756</v>
      </c>
      <c r="DJ33" s="37">
        <v>94.73733860035544</v>
      </c>
      <c r="DK33" s="37">
        <v>94.72486501518524</v>
      </c>
      <c r="DL33" s="37">
        <v>95.27985320836252</v>
      </c>
      <c r="DM33" s="37">
        <v>95.52949326489981</v>
      </c>
      <c r="DN33" s="37">
        <v>95.25429293512789</v>
      </c>
      <c r="DO33" s="37">
        <v>95.50298637774401</v>
      </c>
      <c r="DP33" s="37">
        <v>112.10894560754616</v>
      </c>
      <c r="DQ33" s="37">
        <v>135.4915120559144</v>
      </c>
      <c r="DR33" s="37">
        <v>154.2282981795791</v>
      </c>
      <c r="DS33" s="37">
        <v>156.96702117195616</v>
      </c>
      <c r="DT33" s="35">
        <v>100</v>
      </c>
      <c r="DU33" s="37">
        <v>107.49970662772913</v>
      </c>
      <c r="DV33" s="37">
        <v>166.49151590967358</v>
      </c>
      <c r="DW33" s="37">
        <f t="shared" si="0"/>
        <v>7.499706627729125</v>
      </c>
      <c r="DX33" s="37">
        <f t="shared" si="1"/>
        <v>6.128066556543985</v>
      </c>
      <c r="DZ33" s="36">
        <f t="shared" si="2"/>
        <v>0.6006312060624931</v>
      </c>
    </row>
    <row r="34" spans="1:130" ht="15.75" customHeight="1">
      <c r="A34" s="1" t="s">
        <v>29</v>
      </c>
      <c r="B34" s="37">
        <v>0.026558201376820512</v>
      </c>
      <c r="C34" s="37"/>
      <c r="D34" s="37"/>
      <c r="E34" s="37"/>
      <c r="F34" s="37">
        <v>87.79645249731745</v>
      </c>
      <c r="G34" s="37">
        <v>89.68404529049442</v>
      </c>
      <c r="H34" s="37">
        <v>89.49396571679937</v>
      </c>
      <c r="I34" s="37">
        <v>82.77006033758194</v>
      </c>
      <c r="J34" s="37">
        <v>94.42420898820397</v>
      </c>
      <c r="K34" s="37">
        <v>94.94653538506402</v>
      </c>
      <c r="L34" s="37">
        <v>87.22978420560356</v>
      </c>
      <c r="M34" s="37">
        <v>93.57346558621502</v>
      </c>
      <c r="N34" s="37">
        <v>93.33263555783579</v>
      </c>
      <c r="O34" s="37">
        <v>102.21320783137323</v>
      </c>
      <c r="P34" s="37">
        <v>104.224794425457</v>
      </c>
      <c r="Q34" s="37">
        <v>100.22712736551529</v>
      </c>
      <c r="R34" s="37">
        <v>99.9339730406839</v>
      </c>
      <c r="S34" s="37">
        <v>100.6033407855077</v>
      </c>
      <c r="T34" s="37">
        <v>101.65397637834106</v>
      </c>
      <c r="U34" s="37">
        <v>103.05912806656232</v>
      </c>
      <c r="V34" s="37">
        <v>100.25213212484451</v>
      </c>
      <c r="W34" s="37">
        <v>99.91745360202057</v>
      </c>
      <c r="X34" s="37">
        <v>100.60494176573779</v>
      </c>
      <c r="Y34" s="37">
        <v>102.23278741732285</v>
      </c>
      <c r="Z34" s="37">
        <v>99.78456844601673</v>
      </c>
      <c r="AA34" s="37">
        <v>98.98705826693808</v>
      </c>
      <c r="AB34" s="37">
        <v>98.13600151663815</v>
      </c>
      <c r="AC34" s="37">
        <v>98.22546164865062</v>
      </c>
      <c r="AD34" s="37">
        <v>97.16917458881963</v>
      </c>
      <c r="AE34" s="37">
        <v>98.14701965761876</v>
      </c>
      <c r="AF34" s="37">
        <v>98.4486337953481</v>
      </c>
      <c r="AG34" s="37">
        <v>97.71275945555242</v>
      </c>
      <c r="AH34" s="37">
        <v>98.68159873823359</v>
      </c>
      <c r="AI34" s="37">
        <v>98.35187140534397</v>
      </c>
      <c r="AJ34" s="37">
        <v>98.19231756633374</v>
      </c>
      <c r="AK34" s="37">
        <v>97.79015542054182</v>
      </c>
      <c r="AL34" s="37">
        <v>98.42831100366598</v>
      </c>
      <c r="AM34" s="37">
        <v>98.39196907030501</v>
      </c>
      <c r="AN34" s="37">
        <v>98.40009818697786</v>
      </c>
      <c r="AO34" s="37">
        <v>98.5558265593185</v>
      </c>
      <c r="AP34" s="37">
        <v>99.10674357050132</v>
      </c>
      <c r="AQ34" s="37">
        <v>98.9077396064611</v>
      </c>
      <c r="AR34" s="37">
        <v>98.68353139587394</v>
      </c>
      <c r="AS34" s="37">
        <v>99.11937558023315</v>
      </c>
      <c r="AT34" s="37">
        <v>98.94059478634719</v>
      </c>
      <c r="AU34" s="37">
        <v>99.31121675642068</v>
      </c>
      <c r="AV34" s="37">
        <v>100.79921370720496</v>
      </c>
      <c r="AW34" s="37">
        <v>100.81967596902608</v>
      </c>
      <c r="AX34" s="37">
        <v>100</v>
      </c>
      <c r="AY34" s="37">
        <v>100.00000000000001</v>
      </c>
      <c r="AZ34" s="37">
        <v>100.60023512088122</v>
      </c>
      <c r="BA34" s="37">
        <v>100.63849214234921</v>
      </c>
      <c r="BB34" s="37">
        <v>100.63324491036855</v>
      </c>
      <c r="BC34" s="37">
        <v>100.95727621287676</v>
      </c>
      <c r="BD34" s="37">
        <v>98.61348336773729</v>
      </c>
      <c r="BE34" s="37">
        <v>99.02284740609369</v>
      </c>
      <c r="BF34" s="37">
        <v>98.93929586543257</v>
      </c>
      <c r="BG34" s="37">
        <v>98.09898955382982</v>
      </c>
      <c r="BH34" s="37">
        <v>98.09898955382982</v>
      </c>
      <c r="BI34" s="37">
        <v>98.09898955382982</v>
      </c>
      <c r="BJ34" s="37">
        <v>97.66020016135685</v>
      </c>
      <c r="BK34" s="37">
        <v>97.56668022598895</v>
      </c>
      <c r="BL34" s="37">
        <v>97.9656694150926</v>
      </c>
      <c r="BM34" s="37">
        <v>98.11617380071382</v>
      </c>
      <c r="BN34" s="37">
        <v>95.87550808274875</v>
      </c>
      <c r="BO34" s="37">
        <v>95.87550808274875</v>
      </c>
      <c r="BP34" s="37">
        <v>95.7250036971275</v>
      </c>
      <c r="BQ34" s="37">
        <v>95.7250036971275</v>
      </c>
      <c r="BR34" s="37">
        <v>95.7250036971275</v>
      </c>
      <c r="BS34" s="37">
        <v>94.61137844759935</v>
      </c>
      <c r="BT34" s="37">
        <v>94.61137844759935</v>
      </c>
      <c r="BU34" s="37">
        <v>94.35261941292976</v>
      </c>
      <c r="BV34" s="37">
        <v>94.35261941292976</v>
      </c>
      <c r="BW34" s="37">
        <v>94.71764810325669</v>
      </c>
      <c r="BX34" s="37">
        <v>94.5931987855016</v>
      </c>
      <c r="BY34" s="37">
        <v>94.5931987855016</v>
      </c>
      <c r="BZ34" s="37">
        <v>94.04943394959932</v>
      </c>
      <c r="CA34" s="37">
        <v>94.37455308993637</v>
      </c>
      <c r="CB34" s="37">
        <v>94.14901170420627</v>
      </c>
      <c r="CC34" s="37">
        <v>94.01610310120454</v>
      </c>
      <c r="CD34" s="37">
        <v>93.17728938293814</v>
      </c>
      <c r="CE34" s="37">
        <v>92.88690657467157</v>
      </c>
      <c r="CF34" s="37">
        <v>91.87180548319272</v>
      </c>
      <c r="CG34" s="37">
        <v>92.21797149795407</v>
      </c>
      <c r="CH34" s="37">
        <v>90.81492410037103</v>
      </c>
      <c r="CI34" s="37">
        <v>91.23304644057258</v>
      </c>
      <c r="CJ34" s="37">
        <v>90.95157400777087</v>
      </c>
      <c r="CK34" s="37">
        <v>90.95157400777087</v>
      </c>
      <c r="CL34" s="37">
        <v>90.58123320991722</v>
      </c>
      <c r="CM34" s="37">
        <v>90.58123320991722</v>
      </c>
      <c r="CN34" s="37">
        <v>90.66993288684301</v>
      </c>
      <c r="CO34" s="37">
        <v>90.21495284802553</v>
      </c>
      <c r="CP34" s="37">
        <v>90.21495284802553</v>
      </c>
      <c r="CQ34" s="37">
        <v>90.4183387169059</v>
      </c>
      <c r="CR34" s="37">
        <v>89.947446504839</v>
      </c>
      <c r="CS34" s="37">
        <v>89.78373229162314</v>
      </c>
      <c r="CT34" s="37">
        <v>89.5560236904078</v>
      </c>
      <c r="CU34" s="37">
        <v>89.97670262920545</v>
      </c>
      <c r="CV34" s="37">
        <v>89.97670262920545</v>
      </c>
      <c r="CW34" s="37">
        <v>90.3184625909783</v>
      </c>
      <c r="CX34" s="37">
        <v>90.33676337626068</v>
      </c>
      <c r="CY34" s="37">
        <v>90.26525231260361</v>
      </c>
      <c r="CZ34" s="37">
        <v>90.26525231260361</v>
      </c>
      <c r="DA34" s="37">
        <v>90.13147495469168</v>
      </c>
      <c r="DB34" s="37">
        <v>89.83164524664323</v>
      </c>
      <c r="DC34" s="37">
        <v>89.77897306322261</v>
      </c>
      <c r="DD34" s="37">
        <v>89.77897306322261</v>
      </c>
      <c r="DE34" s="37">
        <v>89.91075969489195</v>
      </c>
      <c r="DF34" s="37">
        <v>90.75590640055367</v>
      </c>
      <c r="DG34" s="37">
        <v>93.26385078954624</v>
      </c>
      <c r="DH34" s="37">
        <v>92.88907878598751</v>
      </c>
      <c r="DI34" s="37">
        <v>94.71719896938791</v>
      </c>
      <c r="DJ34" s="37">
        <v>94.71719896938791</v>
      </c>
      <c r="DK34" s="37">
        <v>94.71719896938772</v>
      </c>
      <c r="DL34" s="37">
        <v>95.10427269747778</v>
      </c>
      <c r="DM34" s="37">
        <v>94.12719380459674</v>
      </c>
      <c r="DN34" s="37">
        <v>94.47474461086243</v>
      </c>
      <c r="DO34" s="37">
        <v>95.4822278711766</v>
      </c>
      <c r="DP34" s="37">
        <v>101.55850116772288</v>
      </c>
      <c r="DQ34" s="37">
        <v>117.74909356007056</v>
      </c>
      <c r="DR34" s="37">
        <v>121.89093350580713</v>
      </c>
      <c r="DS34" s="37">
        <v>143.42944339743877</v>
      </c>
      <c r="DT34" s="35">
        <v>100</v>
      </c>
      <c r="DU34" s="37">
        <v>105.15157176370214</v>
      </c>
      <c r="DV34" s="37">
        <v>147.14762867739202</v>
      </c>
      <c r="DW34" s="37">
        <f t="shared" si="0"/>
        <v>5.151571763702137</v>
      </c>
      <c r="DX34" s="37">
        <f t="shared" si="1"/>
        <v>7.655282307617412</v>
      </c>
      <c r="DZ34" s="36">
        <f t="shared" si="2"/>
        <v>0.6795896128183012</v>
      </c>
    </row>
    <row r="35" spans="1:130" s="36" customFormat="1" ht="13.5" customHeight="1">
      <c r="A35" s="3" t="s">
        <v>30</v>
      </c>
      <c r="B35" s="35">
        <v>17.742962017241734</v>
      </c>
      <c r="C35" s="35">
        <v>101.26577312490646</v>
      </c>
      <c r="D35" s="35">
        <v>72.26586050292214</v>
      </c>
      <c r="E35" s="35">
        <v>72.10859291520964</v>
      </c>
      <c r="F35" s="35">
        <v>76.77315980590213</v>
      </c>
      <c r="G35" s="35">
        <v>76.9214542715133</v>
      </c>
      <c r="H35" s="35">
        <v>76.71740351311549</v>
      </c>
      <c r="I35" s="35">
        <v>77.08486453246262</v>
      </c>
      <c r="J35" s="35">
        <v>79.45218697317327</v>
      </c>
      <c r="K35" s="35">
        <v>79.49751444584147</v>
      </c>
      <c r="L35" s="35">
        <v>82.20579601922518</v>
      </c>
      <c r="M35" s="35">
        <v>82.19977033437698</v>
      </c>
      <c r="N35" s="35">
        <v>82.31385976430509</v>
      </c>
      <c r="O35" s="35">
        <v>82.31986867606788</v>
      </c>
      <c r="P35" s="35">
        <v>84.27282524053891</v>
      </c>
      <c r="Q35" s="35">
        <v>84.27282524053891</v>
      </c>
      <c r="R35" s="35">
        <v>83.81920147683412</v>
      </c>
      <c r="S35" s="35">
        <v>83.40313134262327</v>
      </c>
      <c r="T35" s="35">
        <v>84.33732986149894</v>
      </c>
      <c r="U35" s="35">
        <v>83.89036170716558</v>
      </c>
      <c r="V35" s="35">
        <v>83.87661518876634</v>
      </c>
      <c r="W35" s="35">
        <v>83.37441484097002</v>
      </c>
      <c r="X35" s="35">
        <v>84.21886657892735</v>
      </c>
      <c r="Y35" s="35">
        <v>84.41904165701793</v>
      </c>
      <c r="Z35" s="35">
        <v>84.0562826909617</v>
      </c>
      <c r="AA35" s="35">
        <v>84.47020563387194</v>
      </c>
      <c r="AB35" s="35">
        <v>84.74414428357295</v>
      </c>
      <c r="AC35" s="35">
        <v>85.85344271382768</v>
      </c>
      <c r="AD35" s="35">
        <v>86.32425553988674</v>
      </c>
      <c r="AE35" s="35">
        <v>86.17630854512974</v>
      </c>
      <c r="AF35" s="35">
        <v>87.12016375368121</v>
      </c>
      <c r="AG35" s="35">
        <v>87.39298762516553</v>
      </c>
      <c r="AH35" s="35">
        <v>87.87256666174669</v>
      </c>
      <c r="AI35" s="35">
        <v>89.36125162665326</v>
      </c>
      <c r="AJ35" s="35">
        <v>89.47891140025048</v>
      </c>
      <c r="AK35" s="35">
        <v>89.96479544869354</v>
      </c>
      <c r="AL35" s="35">
        <v>90.33576323616352</v>
      </c>
      <c r="AM35" s="35">
        <v>90.33118830218338</v>
      </c>
      <c r="AN35" s="35">
        <v>93.77177753630686</v>
      </c>
      <c r="AO35" s="35">
        <v>95.2334544653274</v>
      </c>
      <c r="AP35" s="35">
        <v>97.81372446895477</v>
      </c>
      <c r="AQ35" s="35">
        <v>98.19214824060127</v>
      </c>
      <c r="AR35" s="35">
        <v>99.43222318554825</v>
      </c>
      <c r="AS35" s="35">
        <v>99.5260310486002</v>
      </c>
      <c r="AT35" s="35">
        <v>99.83176983275503</v>
      </c>
      <c r="AU35" s="35">
        <v>99.58767683621888</v>
      </c>
      <c r="AV35" s="35">
        <v>100.2847265880475</v>
      </c>
      <c r="AW35" s="35">
        <v>99.73881615041458</v>
      </c>
      <c r="AX35" s="35">
        <v>100</v>
      </c>
      <c r="AY35" s="35">
        <v>100.00108711638651</v>
      </c>
      <c r="AZ35" s="35">
        <v>100.41419902159025</v>
      </c>
      <c r="BA35" s="35">
        <v>100.44880186240331</v>
      </c>
      <c r="BB35" s="35">
        <v>102.05638042156517</v>
      </c>
      <c r="BC35" s="35">
        <v>102.07316444813645</v>
      </c>
      <c r="BD35" s="35">
        <v>102.0648218921728</v>
      </c>
      <c r="BE35" s="35">
        <v>102.0519553934563</v>
      </c>
      <c r="BF35" s="35">
        <v>102.8624851075323</v>
      </c>
      <c r="BG35" s="35">
        <v>103.2674530123348</v>
      </c>
      <c r="BH35" s="35">
        <v>103.25429293967379</v>
      </c>
      <c r="BI35" s="35">
        <v>103.24380398013855</v>
      </c>
      <c r="BJ35" s="35">
        <v>103.63087059003304</v>
      </c>
      <c r="BK35" s="35">
        <v>103.63133381283573</v>
      </c>
      <c r="BL35" s="35">
        <v>103.51259210081344</v>
      </c>
      <c r="BM35" s="35">
        <v>102.66615420632425</v>
      </c>
      <c r="BN35" s="35">
        <v>102.53055970005651</v>
      </c>
      <c r="BO35" s="35">
        <v>102.47363211924322</v>
      </c>
      <c r="BP35" s="35">
        <v>102.47252176458198</v>
      </c>
      <c r="BQ35" s="35">
        <v>102.7754701733694</v>
      </c>
      <c r="BR35" s="35">
        <v>102.77918694447786</v>
      </c>
      <c r="BS35" s="35">
        <v>103.2400759029384</v>
      </c>
      <c r="BT35" s="35">
        <v>103.24325749786067</v>
      </c>
      <c r="BU35" s="35">
        <v>103.21391129763079</v>
      </c>
      <c r="BV35" s="35">
        <v>103.3791968922681</v>
      </c>
      <c r="BW35" s="35">
        <v>103.46088454797469</v>
      </c>
      <c r="BX35" s="35">
        <v>103.36432702614773</v>
      </c>
      <c r="BY35" s="35">
        <v>103.3018879550163</v>
      </c>
      <c r="BZ35" s="35">
        <v>99.8427858494542</v>
      </c>
      <c r="CA35" s="35">
        <v>100.02399464367792</v>
      </c>
      <c r="CB35" s="35">
        <v>100.00404174856939</v>
      </c>
      <c r="CC35" s="35">
        <v>99.44421982686535</v>
      </c>
      <c r="CD35" s="35">
        <v>99.4688385175295</v>
      </c>
      <c r="CE35" s="35">
        <v>98.85638795415264</v>
      </c>
      <c r="CF35" s="35">
        <v>98.77293595515589</v>
      </c>
      <c r="CG35" s="35">
        <v>98.76017511888958</v>
      </c>
      <c r="CH35" s="35">
        <v>98.94171317375073</v>
      </c>
      <c r="CI35" s="35">
        <v>98.90594802101728</v>
      </c>
      <c r="CJ35" s="35">
        <v>98.78244541021495</v>
      </c>
      <c r="CK35" s="35">
        <v>97.76032139734785</v>
      </c>
      <c r="CL35" s="35">
        <v>97.73678234547273</v>
      </c>
      <c r="CM35" s="35">
        <v>97.85617521044557</v>
      </c>
      <c r="CN35" s="35">
        <v>98.42295037386026</v>
      </c>
      <c r="CO35" s="35">
        <v>98.46608854823478</v>
      </c>
      <c r="CP35" s="35">
        <v>98.4680146535237</v>
      </c>
      <c r="CQ35" s="35">
        <v>97.37654975735936</v>
      </c>
      <c r="CR35" s="35">
        <v>97.25131116772523</v>
      </c>
      <c r="CS35" s="35">
        <v>97.25177283735269</v>
      </c>
      <c r="CT35" s="35">
        <v>96.673447777604</v>
      </c>
      <c r="CU35" s="35">
        <v>96.76700735550222</v>
      </c>
      <c r="CV35" s="35">
        <v>96.89701870890504</v>
      </c>
      <c r="CW35" s="35">
        <v>96.83367530913286</v>
      </c>
      <c r="CX35" s="35">
        <v>96.86976861847876</v>
      </c>
      <c r="CY35" s="35">
        <v>96.86327483488043</v>
      </c>
      <c r="CZ35" s="35">
        <v>96.06839068692167</v>
      </c>
      <c r="DA35" s="35">
        <v>96.07548422171529</v>
      </c>
      <c r="DB35" s="35">
        <v>96.13082943289982</v>
      </c>
      <c r="DC35" s="35">
        <v>96.35676051505558</v>
      </c>
      <c r="DD35" s="35">
        <v>96.5911145326877</v>
      </c>
      <c r="DE35" s="35">
        <v>96.65249303374267</v>
      </c>
      <c r="DF35" s="35">
        <v>96.24078690575216</v>
      </c>
      <c r="DG35" s="35">
        <v>96.2590453625022</v>
      </c>
      <c r="DH35" s="35">
        <v>96.26392420491047</v>
      </c>
      <c r="DI35" s="35">
        <v>95.5548322728849</v>
      </c>
      <c r="DJ35" s="35">
        <v>95.54918165449142</v>
      </c>
      <c r="DK35" s="35">
        <v>95.54467190453273</v>
      </c>
      <c r="DL35" s="35">
        <v>95.3941617130869</v>
      </c>
      <c r="DM35" s="35">
        <v>95.39102712456655</v>
      </c>
      <c r="DN35" s="35">
        <v>95.39461197555438</v>
      </c>
      <c r="DO35" s="35">
        <v>95.9046222632561</v>
      </c>
      <c r="DP35" s="35">
        <v>98.71973971658035</v>
      </c>
      <c r="DQ35" s="35">
        <v>103.46144599459308</v>
      </c>
      <c r="DR35" s="35">
        <v>106.32900473910352</v>
      </c>
      <c r="DS35" s="35">
        <v>110.95730201840308</v>
      </c>
      <c r="DT35" s="35">
        <v>100</v>
      </c>
      <c r="DU35" s="35">
        <v>102.34448126577043</v>
      </c>
      <c r="DV35" s="35">
        <v>114.03551403703099</v>
      </c>
      <c r="DW35" s="35">
        <f t="shared" si="0"/>
        <v>2.344481265770426</v>
      </c>
      <c r="DX35" s="35">
        <f t="shared" si="1"/>
        <v>3.881075725872975</v>
      </c>
      <c r="DZ35" s="36">
        <f t="shared" si="2"/>
        <v>0.876919798577194</v>
      </c>
    </row>
    <row r="36" spans="1:130" s="36" customFormat="1" ht="13.5">
      <c r="A36" s="3" t="s">
        <v>31</v>
      </c>
      <c r="B36" s="35">
        <v>5.881796035275279</v>
      </c>
      <c r="C36" s="35"/>
      <c r="D36" s="35"/>
      <c r="E36" s="35"/>
      <c r="F36" s="35">
        <v>59.04032278659216</v>
      </c>
      <c r="G36" s="35">
        <v>59.491634970470024</v>
      </c>
      <c r="H36" s="35">
        <v>59.49163497046973</v>
      </c>
      <c r="I36" s="35">
        <v>59.93497853259667</v>
      </c>
      <c r="J36" s="35">
        <v>60.32392657578395</v>
      </c>
      <c r="K36" s="35">
        <v>60.21342520708244</v>
      </c>
      <c r="L36" s="35">
        <v>60.21342520708244</v>
      </c>
      <c r="M36" s="35">
        <v>60.21342520708244</v>
      </c>
      <c r="N36" s="35">
        <v>60.21342520708244</v>
      </c>
      <c r="O36" s="35">
        <v>59.74080123874921</v>
      </c>
      <c r="P36" s="35">
        <v>59.807131450364594</v>
      </c>
      <c r="Q36" s="35">
        <v>59.74080123874921</v>
      </c>
      <c r="R36" s="35">
        <v>59.02064380205646</v>
      </c>
      <c r="S36" s="35">
        <v>57.66125082368559</v>
      </c>
      <c r="T36" s="35">
        <v>58.996954065174855</v>
      </c>
      <c r="U36" s="35">
        <v>59.34328015324922</v>
      </c>
      <c r="V36" s="35">
        <v>59.34967204421388</v>
      </c>
      <c r="W36" s="35">
        <v>57.83327073987308</v>
      </c>
      <c r="X36" s="35">
        <v>60.365523768495066</v>
      </c>
      <c r="Y36" s="35">
        <v>59.224488090159696</v>
      </c>
      <c r="Z36" s="35">
        <v>62.400286811067595</v>
      </c>
      <c r="AA36" s="35">
        <v>62.423905546567646</v>
      </c>
      <c r="AB36" s="35">
        <v>62.423905546567646</v>
      </c>
      <c r="AC36" s="35">
        <v>65.64123052337196</v>
      </c>
      <c r="AD36" s="35">
        <v>65.64123052337196</v>
      </c>
      <c r="AE36" s="35">
        <v>65.64123052337196</v>
      </c>
      <c r="AF36" s="35">
        <v>70.60564655746438</v>
      </c>
      <c r="AG36" s="35">
        <v>70.60564655746438</v>
      </c>
      <c r="AH36" s="35">
        <v>70.60564655746438</v>
      </c>
      <c r="AI36" s="35">
        <v>71.98788786789187</v>
      </c>
      <c r="AJ36" s="35">
        <v>71.98788786789187</v>
      </c>
      <c r="AK36" s="35">
        <v>71.98788786789187</v>
      </c>
      <c r="AL36" s="35">
        <v>77.39590491410307</v>
      </c>
      <c r="AM36" s="35">
        <v>77.39590491410307</v>
      </c>
      <c r="AN36" s="35">
        <v>77.39590491410307</v>
      </c>
      <c r="AO36" s="35">
        <v>86.885990145159</v>
      </c>
      <c r="AP36" s="35">
        <v>86.88599014515914</v>
      </c>
      <c r="AQ36" s="35">
        <v>86.88599014515914</v>
      </c>
      <c r="AR36" s="35">
        <v>97.26807830603278</v>
      </c>
      <c r="AS36" s="35">
        <v>97.26807830603278</v>
      </c>
      <c r="AT36" s="35">
        <v>97.26807830603278</v>
      </c>
      <c r="AU36" s="35">
        <v>99.99760953522441</v>
      </c>
      <c r="AV36" s="35">
        <v>100</v>
      </c>
      <c r="AW36" s="35">
        <v>100</v>
      </c>
      <c r="AX36" s="35">
        <v>100</v>
      </c>
      <c r="AY36" s="35">
        <v>100.00000000000003</v>
      </c>
      <c r="AZ36" s="35">
        <v>101.4020859493474</v>
      </c>
      <c r="BA36" s="35">
        <v>101.46613541388686</v>
      </c>
      <c r="BB36" s="35">
        <v>106.31001545832213</v>
      </c>
      <c r="BC36" s="35">
        <v>106.31001545832213</v>
      </c>
      <c r="BD36" s="35">
        <v>106.31001545832213</v>
      </c>
      <c r="BE36" s="35">
        <v>106.31001545832213</v>
      </c>
      <c r="BF36" s="35">
        <v>108.82182567411355</v>
      </c>
      <c r="BG36" s="35">
        <v>110.08334708757731</v>
      </c>
      <c r="BH36" s="35">
        <v>110.09447267447807</v>
      </c>
      <c r="BI36" s="35">
        <v>110.09666737681783</v>
      </c>
      <c r="BJ36" s="35">
        <v>111.29572591846294</v>
      </c>
      <c r="BK36" s="35">
        <v>111.2960158073203</v>
      </c>
      <c r="BL36" s="35">
        <v>111.2960158073203</v>
      </c>
      <c r="BM36" s="35">
        <v>108.76574620103062</v>
      </c>
      <c r="BN36" s="35">
        <v>108.76574620103062</v>
      </c>
      <c r="BO36" s="35">
        <v>108.76574620103062</v>
      </c>
      <c r="BP36" s="35">
        <v>108.76574620103062</v>
      </c>
      <c r="BQ36" s="35">
        <v>109.49696846443116</v>
      </c>
      <c r="BR36" s="35">
        <v>109.49696846443116</v>
      </c>
      <c r="BS36" s="35">
        <v>110.8712462205169</v>
      </c>
      <c r="BT36" s="35">
        <v>110.8712462205169</v>
      </c>
      <c r="BU36" s="35">
        <v>110.8712462205169</v>
      </c>
      <c r="BV36" s="35">
        <v>111.52444529444506</v>
      </c>
      <c r="BW36" s="35">
        <v>111.52444529444506</v>
      </c>
      <c r="BX36" s="35">
        <v>111.52393618544939</v>
      </c>
      <c r="BY36" s="35">
        <v>111.52444529444506</v>
      </c>
      <c r="BZ36" s="35">
        <v>101.33884946000514</v>
      </c>
      <c r="CA36" s="35">
        <v>101.33884946000514</v>
      </c>
      <c r="CB36" s="35">
        <v>101.33884946000514</v>
      </c>
      <c r="CC36" s="35">
        <v>99.69337431494777</v>
      </c>
      <c r="CD36" s="35">
        <v>99.69337431494777</v>
      </c>
      <c r="CE36" s="35">
        <v>98.01579910683854</v>
      </c>
      <c r="CF36" s="35">
        <v>98.01579910683854</v>
      </c>
      <c r="CG36" s="35">
        <v>98.01579910683854</v>
      </c>
      <c r="CH36" s="35">
        <v>98.68500624174433</v>
      </c>
      <c r="CI36" s="35">
        <v>98.68500624174433</v>
      </c>
      <c r="CJ36" s="35">
        <v>98.68500624174433</v>
      </c>
      <c r="CK36" s="35">
        <v>95.77107054519577</v>
      </c>
      <c r="CL36" s="35">
        <v>95.77121181244553</v>
      </c>
      <c r="CM36" s="35">
        <v>95.77107054519577</v>
      </c>
      <c r="CN36" s="35">
        <v>97.39064006903392</v>
      </c>
      <c r="CO36" s="35">
        <v>97.39064006903392</v>
      </c>
      <c r="CP36" s="35">
        <v>97.39064006903392</v>
      </c>
      <c r="CQ36" s="35">
        <v>94.13610153660807</v>
      </c>
      <c r="CR36" s="35">
        <v>94.13610153660807</v>
      </c>
      <c r="CS36" s="35">
        <v>94.13610153660807</v>
      </c>
      <c r="CT36" s="35">
        <v>92.37729954648432</v>
      </c>
      <c r="CU36" s="35">
        <v>92.37729954648432</v>
      </c>
      <c r="CV36" s="35">
        <v>92.37729954648432</v>
      </c>
      <c r="CW36" s="35">
        <v>92.05807425873972</v>
      </c>
      <c r="CX36" s="35">
        <v>92.05801940735962</v>
      </c>
      <c r="CY36" s="35">
        <v>92.05801940735962</v>
      </c>
      <c r="CZ36" s="35">
        <v>89.64344030225217</v>
      </c>
      <c r="DA36" s="35">
        <v>89.64344030225217</v>
      </c>
      <c r="DB36" s="35">
        <v>89.64344030225217</v>
      </c>
      <c r="DC36" s="35">
        <v>90.24862055881637</v>
      </c>
      <c r="DD36" s="35">
        <v>90.24862055881637</v>
      </c>
      <c r="DE36" s="35">
        <v>90.24862055881637</v>
      </c>
      <c r="DF36" s="35">
        <v>88.9934201411195</v>
      </c>
      <c r="DG36" s="35">
        <v>88.9934201411195</v>
      </c>
      <c r="DH36" s="35">
        <v>88.9934201411195</v>
      </c>
      <c r="DI36" s="35">
        <v>86.85808186626855</v>
      </c>
      <c r="DJ36" s="35">
        <v>86.85808186626855</v>
      </c>
      <c r="DK36" s="35">
        <v>86.85808186626855</v>
      </c>
      <c r="DL36" s="35">
        <v>86.40820436077254</v>
      </c>
      <c r="DM36" s="35">
        <v>86.40820436077254</v>
      </c>
      <c r="DN36" s="35">
        <v>86.40820436077254</v>
      </c>
      <c r="DO36" s="35">
        <v>87.67849354017943</v>
      </c>
      <c r="DP36" s="35">
        <v>87.67849354017943</v>
      </c>
      <c r="DQ36" s="35">
        <v>87.67849354017943</v>
      </c>
      <c r="DR36" s="35">
        <v>93.46183896985664</v>
      </c>
      <c r="DS36" s="35">
        <v>93.46183896985664</v>
      </c>
      <c r="DT36" s="35">
        <v>100</v>
      </c>
      <c r="DU36" s="35">
        <v>103.2218527627862</v>
      </c>
      <c r="DV36" s="35">
        <v>93.46183896985664</v>
      </c>
      <c r="DW36" s="35">
        <f t="shared" si="0"/>
        <v>3.221852762786199</v>
      </c>
      <c r="DX36" s="35">
        <f t="shared" si="1"/>
        <v>12.367858029758878</v>
      </c>
      <c r="DZ36" s="36">
        <f t="shared" si="2"/>
        <v>1.0699554074925923</v>
      </c>
    </row>
    <row r="37" spans="1:130" ht="15" customHeight="1">
      <c r="A37" s="1" t="s">
        <v>31</v>
      </c>
      <c r="B37" s="37">
        <v>5.881796035275279</v>
      </c>
      <c r="C37" s="37"/>
      <c r="D37" s="37"/>
      <c r="E37" s="37"/>
      <c r="F37" s="37">
        <v>59.04032278659216</v>
      </c>
      <c r="G37" s="37">
        <v>59.491634970470024</v>
      </c>
      <c r="H37" s="37">
        <v>59.49163497046973</v>
      </c>
      <c r="I37" s="35">
        <v>59.93497853259667</v>
      </c>
      <c r="J37" s="37">
        <v>60.32392657578395</v>
      </c>
      <c r="K37" s="35">
        <v>60.21342520708244</v>
      </c>
      <c r="L37" s="35">
        <v>60.21342520708244</v>
      </c>
      <c r="M37" s="35">
        <v>60.21342520708244</v>
      </c>
      <c r="N37" s="35">
        <v>60.21342520708244</v>
      </c>
      <c r="O37" s="37">
        <v>59.74080123874921</v>
      </c>
      <c r="P37" s="37">
        <v>59.807131450364594</v>
      </c>
      <c r="Q37" s="37">
        <v>59.74080123874921</v>
      </c>
      <c r="R37" s="37">
        <v>59.02064380205646</v>
      </c>
      <c r="S37" s="37">
        <v>57.66125082368559</v>
      </c>
      <c r="T37" s="37">
        <v>58.996954065174855</v>
      </c>
      <c r="U37" s="37">
        <v>59.34328015324922</v>
      </c>
      <c r="V37" s="37">
        <v>59.34967204421388</v>
      </c>
      <c r="W37" s="37">
        <v>57.83327073987308</v>
      </c>
      <c r="X37" s="37">
        <v>60.365523768495066</v>
      </c>
      <c r="Y37" s="37">
        <v>59.224488090159696</v>
      </c>
      <c r="Z37" s="37">
        <v>62.400286811067595</v>
      </c>
      <c r="AA37" s="37">
        <v>62.423905546567646</v>
      </c>
      <c r="AB37" s="37">
        <v>62.423905546567646</v>
      </c>
      <c r="AC37" s="37">
        <v>65.64123052337196</v>
      </c>
      <c r="AD37" s="37">
        <v>65.64123052337196</v>
      </c>
      <c r="AE37" s="37">
        <v>65.64123052337196</v>
      </c>
      <c r="AF37" s="37">
        <v>70.60564655746438</v>
      </c>
      <c r="AG37" s="37">
        <v>70.60564655746438</v>
      </c>
      <c r="AH37" s="37">
        <v>70.60564655746438</v>
      </c>
      <c r="AI37" s="37">
        <v>71.98788786789187</v>
      </c>
      <c r="AJ37" s="37">
        <v>71.98788786789187</v>
      </c>
      <c r="AK37" s="37">
        <v>71.98788786789187</v>
      </c>
      <c r="AL37" s="37">
        <v>77.39590491410307</v>
      </c>
      <c r="AM37" s="37">
        <v>77.39590491410307</v>
      </c>
      <c r="AN37" s="37">
        <v>77.39590491410307</v>
      </c>
      <c r="AO37" s="37">
        <v>86.885990145159</v>
      </c>
      <c r="AP37" s="37">
        <v>86.88599014515914</v>
      </c>
      <c r="AQ37" s="37">
        <v>86.88599014515914</v>
      </c>
      <c r="AR37" s="37">
        <v>97.26807830603278</v>
      </c>
      <c r="AS37" s="37">
        <v>97.26807830603278</v>
      </c>
      <c r="AT37" s="37">
        <v>97.26807830603278</v>
      </c>
      <c r="AU37" s="37">
        <v>99.99760953522441</v>
      </c>
      <c r="AV37" s="37">
        <v>100</v>
      </c>
      <c r="AW37" s="37">
        <v>100</v>
      </c>
      <c r="AX37" s="37">
        <v>100</v>
      </c>
      <c r="AY37" s="37">
        <v>100.00000000000003</v>
      </c>
      <c r="AZ37" s="37">
        <v>101.4020859493474</v>
      </c>
      <c r="BA37" s="37">
        <v>101.46613541388686</v>
      </c>
      <c r="BB37" s="37">
        <v>106.31001545832213</v>
      </c>
      <c r="BC37" s="37">
        <v>106.31001545832213</v>
      </c>
      <c r="BD37" s="37">
        <v>106.31001545832213</v>
      </c>
      <c r="BE37" s="37">
        <v>106.31001545832213</v>
      </c>
      <c r="BF37" s="37">
        <v>108.82182567411355</v>
      </c>
      <c r="BG37" s="37">
        <v>110.08334708757731</v>
      </c>
      <c r="BH37" s="37">
        <v>110.09447267447807</v>
      </c>
      <c r="BI37" s="37">
        <v>110.09666737681783</v>
      </c>
      <c r="BJ37" s="37">
        <v>111.29572591846294</v>
      </c>
      <c r="BK37" s="37">
        <v>111.2960158073203</v>
      </c>
      <c r="BL37" s="37">
        <v>111.2960158073203</v>
      </c>
      <c r="BM37" s="37">
        <v>108.76574620103062</v>
      </c>
      <c r="BN37" s="37">
        <v>108.76574620103062</v>
      </c>
      <c r="BO37" s="37">
        <v>108.76574620103062</v>
      </c>
      <c r="BP37" s="37">
        <v>108.76574620103062</v>
      </c>
      <c r="BQ37" s="37">
        <v>109.49696846443116</v>
      </c>
      <c r="BR37" s="37">
        <v>109.49696846443116</v>
      </c>
      <c r="BS37" s="37">
        <v>110.8712462205169</v>
      </c>
      <c r="BT37" s="37">
        <v>110.8712462205169</v>
      </c>
      <c r="BU37" s="37">
        <v>110.8712462205169</v>
      </c>
      <c r="BV37" s="37">
        <v>111.52444529444506</v>
      </c>
      <c r="BW37" s="37">
        <v>111.52444529444506</v>
      </c>
      <c r="BX37" s="37">
        <v>111.52393618544939</v>
      </c>
      <c r="BY37" s="37">
        <v>111.52444529444506</v>
      </c>
      <c r="BZ37" s="37">
        <v>101.33884946000514</v>
      </c>
      <c r="CA37" s="37">
        <v>101.33884946000514</v>
      </c>
      <c r="CB37" s="37">
        <v>101.33884946000514</v>
      </c>
      <c r="CC37" s="37">
        <v>99.69337431494777</v>
      </c>
      <c r="CD37" s="37">
        <v>99.69337431494777</v>
      </c>
      <c r="CE37" s="37">
        <v>98.01579910683854</v>
      </c>
      <c r="CF37" s="37">
        <v>98.01579910683854</v>
      </c>
      <c r="CG37" s="37">
        <v>98.01579910683854</v>
      </c>
      <c r="CH37" s="37">
        <v>98.68500624174433</v>
      </c>
      <c r="CI37" s="37">
        <v>98.68500624174433</v>
      </c>
      <c r="CJ37" s="37">
        <v>98.68500624174433</v>
      </c>
      <c r="CK37" s="37">
        <v>95.77107054519577</v>
      </c>
      <c r="CL37" s="37">
        <v>95.77121181244553</v>
      </c>
      <c r="CM37" s="37">
        <v>95.77107054519577</v>
      </c>
      <c r="CN37" s="37">
        <v>97.39064006903392</v>
      </c>
      <c r="CO37" s="37">
        <v>97.39064006903392</v>
      </c>
      <c r="CP37" s="37">
        <v>97.39064006903392</v>
      </c>
      <c r="CQ37" s="37">
        <v>94.13610153660807</v>
      </c>
      <c r="CR37" s="37">
        <v>94.13610153660807</v>
      </c>
      <c r="CS37" s="37">
        <v>94.13610153660807</v>
      </c>
      <c r="CT37" s="37">
        <v>92.37729954648432</v>
      </c>
      <c r="CU37" s="37">
        <v>92.37729954648432</v>
      </c>
      <c r="CV37" s="37">
        <v>92.37729954648432</v>
      </c>
      <c r="CW37" s="37">
        <v>92.05807425873972</v>
      </c>
      <c r="CX37" s="37">
        <v>92.05801940735962</v>
      </c>
      <c r="CY37" s="37">
        <v>92.05801940735962</v>
      </c>
      <c r="CZ37" s="37">
        <v>89.64344030225217</v>
      </c>
      <c r="DA37" s="37">
        <v>89.64344030225217</v>
      </c>
      <c r="DB37" s="37">
        <v>89.64344030225217</v>
      </c>
      <c r="DC37" s="37">
        <v>90.24862055881637</v>
      </c>
      <c r="DD37" s="37">
        <v>90.24862055881637</v>
      </c>
      <c r="DE37" s="37">
        <v>90.24862055881637</v>
      </c>
      <c r="DF37" s="37">
        <v>88.9934201411195</v>
      </c>
      <c r="DG37" s="37">
        <v>88.9934201411195</v>
      </c>
      <c r="DH37" s="37">
        <v>88.9934201411195</v>
      </c>
      <c r="DI37" s="37">
        <v>86.85808186626855</v>
      </c>
      <c r="DJ37" s="37">
        <v>86.85808186626855</v>
      </c>
      <c r="DK37" s="37">
        <v>86.85808186626855</v>
      </c>
      <c r="DL37" s="37">
        <v>86.40820436077254</v>
      </c>
      <c r="DM37" s="37">
        <v>86.40820436077254</v>
      </c>
      <c r="DN37" s="37">
        <v>86.40820436077254</v>
      </c>
      <c r="DO37" s="37">
        <v>87.67849354017943</v>
      </c>
      <c r="DP37" s="37">
        <v>87.67849354017943</v>
      </c>
      <c r="DQ37" s="37">
        <v>87.67849354017943</v>
      </c>
      <c r="DR37" s="37">
        <v>93.46183896985664</v>
      </c>
      <c r="DS37" s="37">
        <v>93.46183896985664</v>
      </c>
      <c r="DT37" s="35">
        <v>100</v>
      </c>
      <c r="DU37" s="37">
        <v>103.2218527627862</v>
      </c>
      <c r="DV37" s="37">
        <v>93.46183896985664</v>
      </c>
      <c r="DW37" s="37">
        <f t="shared" si="0"/>
        <v>3.221852762786199</v>
      </c>
      <c r="DX37" s="37">
        <f t="shared" si="1"/>
        <v>12.367858029758878</v>
      </c>
      <c r="DZ37" s="36">
        <f t="shared" si="2"/>
        <v>1.0699554074925923</v>
      </c>
    </row>
    <row r="38" spans="1:130" s="36" customFormat="1" ht="15.75" customHeight="1">
      <c r="A38" s="3" t="s">
        <v>32</v>
      </c>
      <c r="B38" s="35">
        <v>0.20901489077368215</v>
      </c>
      <c r="C38" s="35">
        <v>99.83779962846471</v>
      </c>
      <c r="D38" s="35">
        <v>128.3648119006593</v>
      </c>
      <c r="E38" s="35">
        <v>116.23659990216613</v>
      </c>
      <c r="F38" s="35">
        <v>109.82344367946209</v>
      </c>
      <c r="G38" s="35">
        <v>105.62220686959441</v>
      </c>
      <c r="H38" s="35">
        <v>96.79049094654796</v>
      </c>
      <c r="I38" s="35">
        <v>102.9826045305588</v>
      </c>
      <c r="J38" s="35">
        <v>100.10780393204645</v>
      </c>
      <c r="K38" s="35">
        <v>100.0022402528001</v>
      </c>
      <c r="L38" s="35">
        <v>98.68689078630699</v>
      </c>
      <c r="M38" s="35">
        <v>98.80146626650989</v>
      </c>
      <c r="N38" s="35">
        <v>98.15398073747896</v>
      </c>
      <c r="O38" s="35">
        <v>99.68950161213608</v>
      </c>
      <c r="P38" s="35">
        <v>99.21238765742041</v>
      </c>
      <c r="Q38" s="35">
        <v>98.15116235284282</v>
      </c>
      <c r="R38" s="35">
        <v>95.92806797089963</v>
      </c>
      <c r="S38" s="35">
        <v>95.81778906396029</v>
      </c>
      <c r="T38" s="35">
        <v>97.15324839269472</v>
      </c>
      <c r="U38" s="35">
        <v>96.13532509825926</v>
      </c>
      <c r="V38" s="35">
        <v>94.8496277288879</v>
      </c>
      <c r="W38" s="35">
        <v>95.83537755036518</v>
      </c>
      <c r="X38" s="35">
        <v>96.61280079694095</v>
      </c>
      <c r="Y38" s="35">
        <v>97.9385481326503</v>
      </c>
      <c r="Z38" s="35">
        <v>94.75858080541285</v>
      </c>
      <c r="AA38" s="35">
        <v>95.55642953482099</v>
      </c>
      <c r="AB38" s="35">
        <v>96.16175807604235</v>
      </c>
      <c r="AC38" s="35">
        <v>97.18389996693207</v>
      </c>
      <c r="AD38" s="35">
        <v>98.82940623388406</v>
      </c>
      <c r="AE38" s="35">
        <v>97.93905543222392</v>
      </c>
      <c r="AF38" s="35">
        <v>98.38645360618574</v>
      </c>
      <c r="AG38" s="35">
        <v>98.20915240520742</v>
      </c>
      <c r="AH38" s="35">
        <v>99.74301271599782</v>
      </c>
      <c r="AI38" s="35">
        <v>100.34628535894716</v>
      </c>
      <c r="AJ38" s="35">
        <v>101.0210071418435</v>
      </c>
      <c r="AK38" s="35">
        <v>101.44146503844865</v>
      </c>
      <c r="AL38" s="35">
        <v>99.88866109358037</v>
      </c>
      <c r="AM38" s="35">
        <v>100.08678827705447</v>
      </c>
      <c r="AN38" s="35">
        <v>99.81352735673026</v>
      </c>
      <c r="AO38" s="35">
        <v>99.20287216998595</v>
      </c>
      <c r="AP38" s="35">
        <v>99.68419266543607</v>
      </c>
      <c r="AQ38" s="35">
        <v>99.73665812133886</v>
      </c>
      <c r="AR38" s="35">
        <v>99.88655179535323</v>
      </c>
      <c r="AS38" s="35">
        <v>99.58157130168934</v>
      </c>
      <c r="AT38" s="35">
        <v>100.83097005156968</v>
      </c>
      <c r="AU38" s="35">
        <v>100.21927356570058</v>
      </c>
      <c r="AV38" s="35">
        <v>99.5971640885836</v>
      </c>
      <c r="AW38" s="35">
        <v>100.1290142915635</v>
      </c>
      <c r="AX38" s="35">
        <v>100</v>
      </c>
      <c r="AY38" s="35">
        <v>100.09228368697914</v>
      </c>
      <c r="AZ38" s="35">
        <v>95.52908907448305</v>
      </c>
      <c r="BA38" s="35">
        <v>95.13446689588932</v>
      </c>
      <c r="BB38" s="35">
        <v>95.24975263958497</v>
      </c>
      <c r="BC38" s="35">
        <v>94.90936702758349</v>
      </c>
      <c r="BD38" s="35">
        <v>95.02019579589134</v>
      </c>
      <c r="BE38" s="35">
        <v>94.79079386082344</v>
      </c>
      <c r="BF38" s="35">
        <v>94.51200161540343</v>
      </c>
      <c r="BG38" s="35">
        <v>94.39303521790383</v>
      </c>
      <c r="BH38" s="35">
        <v>94.32446860497161</v>
      </c>
      <c r="BI38" s="35">
        <v>93.41506841754816</v>
      </c>
      <c r="BJ38" s="35">
        <v>93.94150512713672</v>
      </c>
      <c r="BK38" s="35">
        <v>94.23882309263338</v>
      </c>
      <c r="BL38" s="35">
        <v>94.14903231177296</v>
      </c>
      <c r="BM38" s="35">
        <v>93.72203520842582</v>
      </c>
      <c r="BN38" s="35">
        <v>95.98960740107898</v>
      </c>
      <c r="BO38" s="35">
        <v>95.99276732055905</v>
      </c>
      <c r="BP38" s="35">
        <v>95.77695180114148</v>
      </c>
      <c r="BQ38" s="35">
        <v>95.60554543442986</v>
      </c>
      <c r="BR38" s="35">
        <v>95.84193872228039</v>
      </c>
      <c r="BS38" s="35">
        <v>95.7049695259645</v>
      </c>
      <c r="BT38" s="35">
        <v>96.06183413814725</v>
      </c>
      <c r="BU38" s="35">
        <v>96.24554821558036</v>
      </c>
      <c r="BV38" s="35">
        <v>96.02099056073416</v>
      </c>
      <c r="BW38" s="35">
        <v>95.72512666578753</v>
      </c>
      <c r="BX38" s="35">
        <v>95.57859984231722</v>
      </c>
      <c r="BY38" s="35">
        <v>95.62939970525483</v>
      </c>
      <c r="BZ38" s="35">
        <v>95.34843255260925</v>
      </c>
      <c r="CA38" s="35">
        <v>95.4117939324271</v>
      </c>
      <c r="CB38" s="35">
        <v>95.317422197893</v>
      </c>
      <c r="CC38" s="35">
        <v>94.88679967050587</v>
      </c>
      <c r="CD38" s="35">
        <v>94.83850869542758</v>
      </c>
      <c r="CE38" s="35">
        <v>94.79591350193049</v>
      </c>
      <c r="CF38" s="35">
        <v>94.33762073886069</v>
      </c>
      <c r="CG38" s="35">
        <v>94.24916538970719</v>
      </c>
      <c r="CH38" s="35">
        <v>93.98529962888621</v>
      </c>
      <c r="CI38" s="35">
        <v>93.70660965383856</v>
      </c>
      <c r="CJ38" s="35">
        <v>93.50650152987643</v>
      </c>
      <c r="CK38" s="35">
        <v>93.22269752354981</v>
      </c>
      <c r="CL38" s="35">
        <v>92.94234837804545</v>
      </c>
      <c r="CM38" s="35">
        <v>92.60065184302188</v>
      </c>
      <c r="CN38" s="35">
        <v>92.49306761039281</v>
      </c>
      <c r="CO38" s="35">
        <v>92.19894201102902</v>
      </c>
      <c r="CP38" s="35">
        <v>92.00907524836254</v>
      </c>
      <c r="CQ38" s="35">
        <v>91.86395920701287</v>
      </c>
      <c r="CR38" s="35">
        <v>91.95994737607256</v>
      </c>
      <c r="CS38" s="35">
        <v>91.76899881775627</v>
      </c>
      <c r="CT38" s="35">
        <v>91.80610918555107</v>
      </c>
      <c r="CU38" s="35">
        <v>92.07149019577963</v>
      </c>
      <c r="CV38" s="35">
        <v>92.02549441451887</v>
      </c>
      <c r="CW38" s="35">
        <v>92.0420561834809</v>
      </c>
      <c r="CX38" s="35">
        <v>91.99157281120179</v>
      </c>
      <c r="CY38" s="35">
        <v>91.97223416112972</v>
      </c>
      <c r="CZ38" s="35">
        <v>92.46659412900954</v>
      </c>
      <c r="DA38" s="35">
        <v>92.41725368136444</v>
      </c>
      <c r="DB38" s="35">
        <v>92.40167060542178</v>
      </c>
      <c r="DC38" s="35">
        <v>92.57181018443582</v>
      </c>
      <c r="DD38" s="35">
        <v>96.24672582974495</v>
      </c>
      <c r="DE38" s="35">
        <v>97.1193039352603</v>
      </c>
      <c r="DF38" s="35">
        <v>97.72245293486664</v>
      </c>
      <c r="DG38" s="35">
        <v>97.77564810693468</v>
      </c>
      <c r="DH38" s="35">
        <v>99.38187153495394</v>
      </c>
      <c r="DI38" s="35">
        <v>98.74716221098117</v>
      </c>
      <c r="DJ38" s="35">
        <v>98.30392482503872</v>
      </c>
      <c r="DK38" s="35">
        <v>99.19052647717422</v>
      </c>
      <c r="DL38" s="35">
        <v>99.9786918095215</v>
      </c>
      <c r="DM38" s="35">
        <v>100.08343322924271</v>
      </c>
      <c r="DN38" s="35">
        <v>100.24374847067214</v>
      </c>
      <c r="DO38" s="35">
        <v>105.9322698149425</v>
      </c>
      <c r="DP38" s="35">
        <v>152.99292947742993</v>
      </c>
      <c r="DQ38" s="35">
        <v>157.20448546529</v>
      </c>
      <c r="DR38" s="35">
        <v>171.5474249737366</v>
      </c>
      <c r="DS38" s="35">
        <v>189.0723543983295</v>
      </c>
      <c r="DT38" s="35">
        <v>100</v>
      </c>
      <c r="DU38" s="35">
        <v>101.65583308560656</v>
      </c>
      <c r="DV38" s="35">
        <v>191.30648195099073</v>
      </c>
      <c r="DW38" s="35">
        <f t="shared" si="0"/>
        <v>1.6558330856065453</v>
      </c>
      <c r="DX38" s="35">
        <f t="shared" si="1"/>
        <v>0.6219730575597566</v>
      </c>
      <c r="DZ38" s="36">
        <f t="shared" si="2"/>
        <v>0.5227214414283056</v>
      </c>
    </row>
    <row r="39" spans="1:130" ht="13.5">
      <c r="A39" s="1" t="s">
        <v>33</v>
      </c>
      <c r="B39" s="37">
        <v>0.20901489077368215</v>
      </c>
      <c r="C39" s="37">
        <v>99.83779962846471</v>
      </c>
      <c r="D39" s="37">
        <v>128.3648119006593</v>
      </c>
      <c r="E39" s="37">
        <v>116.23659990216613</v>
      </c>
      <c r="F39" s="37">
        <v>109.82344367946209</v>
      </c>
      <c r="G39" s="37">
        <v>105.62220686959441</v>
      </c>
      <c r="H39" s="37">
        <v>96.79049094654796</v>
      </c>
      <c r="I39" s="37">
        <v>102.9826045305588</v>
      </c>
      <c r="J39" s="37">
        <v>100.10780393204645</v>
      </c>
      <c r="K39" s="37">
        <v>100.0022402528001</v>
      </c>
      <c r="L39" s="35">
        <v>98.68689078630699</v>
      </c>
      <c r="M39" s="35">
        <v>98.80146626650989</v>
      </c>
      <c r="N39" s="35">
        <v>98.15398073747896</v>
      </c>
      <c r="O39" s="37">
        <v>99.68950161213608</v>
      </c>
      <c r="P39" s="37">
        <v>99.21238765742041</v>
      </c>
      <c r="Q39" s="37">
        <v>98.15116235284282</v>
      </c>
      <c r="R39" s="37">
        <v>95.92806797089963</v>
      </c>
      <c r="S39" s="37">
        <v>95.81778906396029</v>
      </c>
      <c r="T39" s="37">
        <v>97.15324839269472</v>
      </c>
      <c r="U39" s="37">
        <v>96.13532509825926</v>
      </c>
      <c r="V39" s="37">
        <v>94.8496277288879</v>
      </c>
      <c r="W39" s="37">
        <v>95.83537755036518</v>
      </c>
      <c r="X39" s="37">
        <v>96.61280079694095</v>
      </c>
      <c r="Y39" s="37">
        <v>97.9385481326503</v>
      </c>
      <c r="Z39" s="37">
        <v>94.75858080541285</v>
      </c>
      <c r="AA39" s="37">
        <v>95.55642953482099</v>
      </c>
      <c r="AB39" s="37">
        <v>96.16175807604235</v>
      </c>
      <c r="AC39" s="37">
        <v>97.18389996693207</v>
      </c>
      <c r="AD39" s="37">
        <v>98.82940623388406</v>
      </c>
      <c r="AE39" s="37">
        <v>97.93905543222392</v>
      </c>
      <c r="AF39" s="37">
        <v>98.38645360618574</v>
      </c>
      <c r="AG39" s="37">
        <v>98.20915240520742</v>
      </c>
      <c r="AH39" s="37">
        <v>99.74301271599782</v>
      </c>
      <c r="AI39" s="37">
        <v>100.34628535894716</v>
      </c>
      <c r="AJ39" s="37">
        <v>101.0210071418435</v>
      </c>
      <c r="AK39" s="37">
        <v>101.44146503844865</v>
      </c>
      <c r="AL39" s="37">
        <v>99.88866109358037</v>
      </c>
      <c r="AM39" s="37">
        <v>100.08678827705447</v>
      </c>
      <c r="AN39" s="37">
        <v>99.81352735673026</v>
      </c>
      <c r="AO39" s="37">
        <v>99.20287216998595</v>
      </c>
      <c r="AP39" s="37">
        <v>99.68419266543607</v>
      </c>
      <c r="AQ39" s="37">
        <v>99.73665812133886</v>
      </c>
      <c r="AR39" s="37">
        <v>99.88655179535323</v>
      </c>
      <c r="AS39" s="37">
        <v>99.58157130168934</v>
      </c>
      <c r="AT39" s="37">
        <v>100.83097005156968</v>
      </c>
      <c r="AU39" s="37">
        <v>100.21927356570058</v>
      </c>
      <c r="AV39" s="37">
        <v>99.5971640885836</v>
      </c>
      <c r="AW39" s="37">
        <v>100.1290142915635</v>
      </c>
      <c r="AX39" s="37">
        <v>100</v>
      </c>
      <c r="AY39" s="37">
        <v>100.09228368697914</v>
      </c>
      <c r="AZ39" s="37">
        <v>95.52908907448305</v>
      </c>
      <c r="BA39" s="37">
        <v>95.13446689588932</v>
      </c>
      <c r="BB39" s="37">
        <v>95.24975263958497</v>
      </c>
      <c r="BC39" s="37">
        <v>94.90936702758349</v>
      </c>
      <c r="BD39" s="37">
        <v>95.02019579589134</v>
      </c>
      <c r="BE39" s="37">
        <v>94.79079386082344</v>
      </c>
      <c r="BF39" s="37">
        <v>94.51200161540343</v>
      </c>
      <c r="BG39" s="37">
        <v>94.39303521790383</v>
      </c>
      <c r="BH39" s="37">
        <v>94.32446860497161</v>
      </c>
      <c r="BI39" s="37">
        <v>93.41506841754816</v>
      </c>
      <c r="BJ39" s="37">
        <v>93.94150512713672</v>
      </c>
      <c r="BK39" s="37">
        <v>94.23882309263338</v>
      </c>
      <c r="BL39" s="37">
        <v>94.14903231177296</v>
      </c>
      <c r="BM39" s="37">
        <v>93.72203520842582</v>
      </c>
      <c r="BN39" s="37">
        <v>95.98960740107898</v>
      </c>
      <c r="BO39" s="37">
        <v>95.99276732055905</v>
      </c>
      <c r="BP39" s="37">
        <v>95.77695180114148</v>
      </c>
      <c r="BQ39" s="37">
        <v>95.60554543442986</v>
      </c>
      <c r="BR39" s="37">
        <v>95.84193872228039</v>
      </c>
      <c r="BS39" s="37">
        <v>95.7049695259645</v>
      </c>
      <c r="BT39" s="37">
        <v>96.06183413814725</v>
      </c>
      <c r="BU39" s="37">
        <v>96.24554821558036</v>
      </c>
      <c r="BV39" s="37">
        <v>96.02099056073416</v>
      </c>
      <c r="BW39" s="37">
        <v>95.72512666578753</v>
      </c>
      <c r="BX39" s="37">
        <v>95.57859984231722</v>
      </c>
      <c r="BY39" s="37">
        <v>95.62939970525483</v>
      </c>
      <c r="BZ39" s="37">
        <v>95.34843255260925</v>
      </c>
      <c r="CA39" s="37">
        <v>95.4117939324271</v>
      </c>
      <c r="CB39" s="37">
        <v>95.317422197893</v>
      </c>
      <c r="CC39" s="37">
        <v>94.88679967050587</v>
      </c>
      <c r="CD39" s="37">
        <v>94.83850869542758</v>
      </c>
      <c r="CE39" s="37">
        <v>94.79591350193049</v>
      </c>
      <c r="CF39" s="37">
        <v>94.33762073886069</v>
      </c>
      <c r="CG39" s="37">
        <v>94.24916538970719</v>
      </c>
      <c r="CH39" s="37">
        <v>93.98529962888621</v>
      </c>
      <c r="CI39" s="37">
        <v>93.70660965383856</v>
      </c>
      <c r="CJ39" s="37">
        <v>93.50650152987643</v>
      </c>
      <c r="CK39" s="37">
        <v>93.22269752354981</v>
      </c>
      <c r="CL39" s="37">
        <v>92.94234837804545</v>
      </c>
      <c r="CM39" s="37">
        <v>92.60065184302188</v>
      </c>
      <c r="CN39" s="37">
        <v>92.49306761039281</v>
      </c>
      <c r="CO39" s="37">
        <v>92.19894201102902</v>
      </c>
      <c r="CP39" s="37">
        <v>92.00907524836254</v>
      </c>
      <c r="CQ39" s="37">
        <v>91.86395920701287</v>
      </c>
      <c r="CR39" s="37">
        <v>91.95994737607256</v>
      </c>
      <c r="CS39" s="37">
        <v>91.76899881775627</v>
      </c>
      <c r="CT39" s="37">
        <v>91.80610918555107</v>
      </c>
      <c r="CU39" s="37">
        <v>92.07149019577963</v>
      </c>
      <c r="CV39" s="37">
        <v>92.02549441451887</v>
      </c>
      <c r="CW39" s="37">
        <v>92.0420561834809</v>
      </c>
      <c r="CX39" s="37">
        <v>91.99157281120179</v>
      </c>
      <c r="CY39" s="37">
        <v>91.97223416112972</v>
      </c>
      <c r="CZ39" s="37">
        <v>92.46659412900954</v>
      </c>
      <c r="DA39" s="37">
        <v>92.41725368136444</v>
      </c>
      <c r="DB39" s="37">
        <v>92.40167060542178</v>
      </c>
      <c r="DC39" s="37">
        <v>92.57181018443582</v>
      </c>
      <c r="DD39" s="37">
        <v>96.24672582974495</v>
      </c>
      <c r="DE39" s="37">
        <v>97.1193039352603</v>
      </c>
      <c r="DF39" s="37">
        <v>97.72245293486664</v>
      </c>
      <c r="DG39" s="37">
        <v>97.77564810693468</v>
      </c>
      <c r="DH39" s="37">
        <v>99.38187153495394</v>
      </c>
      <c r="DI39" s="37">
        <v>98.74716221098117</v>
      </c>
      <c r="DJ39" s="37">
        <v>98.30392482503872</v>
      </c>
      <c r="DK39" s="37">
        <v>99.19052647717422</v>
      </c>
      <c r="DL39" s="37">
        <v>99.9786918095215</v>
      </c>
      <c r="DM39" s="37">
        <v>100.08343322924271</v>
      </c>
      <c r="DN39" s="37">
        <v>100.24374847067214</v>
      </c>
      <c r="DO39" s="37">
        <v>105.9322698149425</v>
      </c>
      <c r="DP39" s="37">
        <v>152.99292947742993</v>
      </c>
      <c r="DQ39" s="37">
        <v>157.20448546529</v>
      </c>
      <c r="DR39" s="37">
        <v>171.5474249737366</v>
      </c>
      <c r="DS39" s="37">
        <v>189.0723543983295</v>
      </c>
      <c r="DT39" s="35">
        <v>100</v>
      </c>
      <c r="DU39" s="37">
        <v>101.65583308560656</v>
      </c>
      <c r="DV39" s="37">
        <v>191.30648195099073</v>
      </c>
      <c r="DW39" s="37">
        <f t="shared" si="0"/>
        <v>1.6558330856065453</v>
      </c>
      <c r="DX39" s="37">
        <f t="shared" si="1"/>
        <v>0.6219730575597566</v>
      </c>
      <c r="DZ39" s="36">
        <f t="shared" si="2"/>
        <v>0.5227214414283056</v>
      </c>
    </row>
    <row r="40" spans="1:130" s="36" customFormat="1" ht="13.5">
      <c r="A40" s="3" t="s">
        <v>34</v>
      </c>
      <c r="B40" s="35">
        <v>2.764887461038974</v>
      </c>
      <c r="C40" s="35"/>
      <c r="D40" s="35"/>
      <c r="E40" s="35"/>
      <c r="F40" s="35">
        <v>46.924520723109595</v>
      </c>
      <c r="G40" s="35">
        <v>47.199739163998544</v>
      </c>
      <c r="H40" s="35">
        <v>46.58825495998112</v>
      </c>
      <c r="I40" s="35">
        <v>47.276726874128734</v>
      </c>
      <c r="J40" s="35">
        <v>57.17948973674585</v>
      </c>
      <c r="K40" s="35">
        <v>57.03656960214885</v>
      </c>
      <c r="L40" s="35">
        <v>66.22111707227023</v>
      </c>
      <c r="M40" s="35">
        <v>66.22111707227023</v>
      </c>
      <c r="N40" s="35">
        <v>66.54573298815852</v>
      </c>
      <c r="O40" s="35">
        <v>66.86207429980023</v>
      </c>
      <c r="P40" s="35">
        <v>66.81781829282117</v>
      </c>
      <c r="Q40" s="35">
        <v>85.69133961057535</v>
      </c>
      <c r="R40" s="35">
        <v>84.69064471573702</v>
      </c>
      <c r="S40" s="35">
        <v>84.6355026369626</v>
      </c>
      <c r="T40" s="35">
        <v>84.7869037676175</v>
      </c>
      <c r="U40" s="35">
        <v>84.68375682807033</v>
      </c>
      <c r="V40" s="35">
        <v>84.68375682807033</v>
      </c>
      <c r="W40" s="35">
        <v>84.68375682807033</v>
      </c>
      <c r="X40" s="35">
        <v>84.68375682807033</v>
      </c>
      <c r="Y40" s="35">
        <v>84.68375682807033</v>
      </c>
      <c r="Z40" s="35">
        <v>84.59029498485006</v>
      </c>
      <c r="AA40" s="35">
        <v>84.54967863753126</v>
      </c>
      <c r="AB40" s="35">
        <v>84.49465189334784</v>
      </c>
      <c r="AC40" s="35">
        <v>84.50876142838048</v>
      </c>
      <c r="AD40" s="35">
        <v>84.50876142838048</v>
      </c>
      <c r="AE40" s="35">
        <v>84.50876142838048</v>
      </c>
      <c r="AF40" s="35">
        <v>84.50396533682344</v>
      </c>
      <c r="AG40" s="35">
        <v>84.9121552029386</v>
      </c>
      <c r="AH40" s="35">
        <v>84.96566436464595</v>
      </c>
      <c r="AI40" s="35">
        <v>84.98630879564699</v>
      </c>
      <c r="AJ40" s="35">
        <v>84.60838651471786</v>
      </c>
      <c r="AK40" s="35">
        <v>84.60838651471786</v>
      </c>
      <c r="AL40" s="35">
        <v>84.60838651471786</v>
      </c>
      <c r="AM40" s="35">
        <v>84.55623565569319</v>
      </c>
      <c r="AN40" s="35">
        <v>92.9241146377378</v>
      </c>
      <c r="AO40" s="35">
        <v>94.37264489892966</v>
      </c>
      <c r="AP40" s="35">
        <v>100.01863131138991</v>
      </c>
      <c r="AQ40" s="35">
        <v>100.21009447194257</v>
      </c>
      <c r="AR40" s="35">
        <v>100.20276317700714</v>
      </c>
      <c r="AS40" s="35">
        <v>100.18698120414372</v>
      </c>
      <c r="AT40" s="35">
        <v>100</v>
      </c>
      <c r="AU40" s="35">
        <v>100</v>
      </c>
      <c r="AV40" s="35">
        <v>100</v>
      </c>
      <c r="AW40" s="35">
        <v>100</v>
      </c>
      <c r="AX40" s="35">
        <v>100</v>
      </c>
      <c r="AY40" s="35">
        <v>99.99999999999999</v>
      </c>
      <c r="AZ40" s="35">
        <v>99.94464218426515</v>
      </c>
      <c r="BA40" s="35">
        <v>99.89150691736015</v>
      </c>
      <c r="BB40" s="35">
        <v>99.88684272878808</v>
      </c>
      <c r="BC40" s="35">
        <v>100.12216506450414</v>
      </c>
      <c r="BD40" s="35">
        <v>100.12216506450414</v>
      </c>
      <c r="BE40" s="35">
        <v>100.12216506450414</v>
      </c>
      <c r="BF40" s="35">
        <v>100.12216506450414</v>
      </c>
      <c r="BG40" s="35">
        <v>100.12216506450414</v>
      </c>
      <c r="BH40" s="35">
        <v>100.11877649687005</v>
      </c>
      <c r="BI40" s="35">
        <v>100.1186907508304</v>
      </c>
      <c r="BJ40" s="35">
        <v>100.11877649687005</v>
      </c>
      <c r="BK40" s="35">
        <v>100.14901343814797</v>
      </c>
      <c r="BL40" s="35">
        <v>99.51425031651294</v>
      </c>
      <c r="BM40" s="35">
        <v>99.51425031651294</v>
      </c>
      <c r="BN40" s="35">
        <v>98.62422108021147</v>
      </c>
      <c r="BO40" s="35">
        <v>98.62422108021147</v>
      </c>
      <c r="BP40" s="35">
        <v>98.62422108021147</v>
      </c>
      <c r="BQ40" s="35">
        <v>98.62422108021147</v>
      </c>
      <c r="BR40" s="35">
        <v>98.66681009869953</v>
      </c>
      <c r="BS40" s="35">
        <v>98.66681009869953</v>
      </c>
      <c r="BT40" s="35">
        <v>98.66681009869953</v>
      </c>
      <c r="BU40" s="35">
        <v>98.66681009869953</v>
      </c>
      <c r="BV40" s="35">
        <v>98.62657077165659</v>
      </c>
      <c r="BW40" s="35">
        <v>99.35288481240788</v>
      </c>
      <c r="BX40" s="35">
        <v>99.35288481240788</v>
      </c>
      <c r="BY40" s="35">
        <v>99.35532622494095</v>
      </c>
      <c r="BZ40" s="35">
        <v>99.35532622494095</v>
      </c>
      <c r="CA40" s="35">
        <v>99.35532622494095</v>
      </c>
      <c r="CB40" s="35">
        <v>99.38183743500552</v>
      </c>
      <c r="CC40" s="35">
        <v>99.34611030627072</v>
      </c>
      <c r="CD40" s="35">
        <v>99.34611030627072</v>
      </c>
      <c r="CE40" s="35">
        <v>99.45632756793671</v>
      </c>
      <c r="CF40" s="35">
        <v>99.45632756793671</v>
      </c>
      <c r="CG40" s="35">
        <v>99.45632756793671</v>
      </c>
      <c r="CH40" s="35">
        <v>99.45632756793671</v>
      </c>
      <c r="CI40" s="35">
        <v>99.45632756793671</v>
      </c>
      <c r="CJ40" s="35">
        <v>99.45632756793671</v>
      </c>
      <c r="CK40" s="35">
        <v>99.45632756793671</v>
      </c>
      <c r="CL40" s="35">
        <v>99.45632756793671</v>
      </c>
      <c r="CM40" s="35">
        <v>99.45632756793671</v>
      </c>
      <c r="CN40" s="35">
        <v>99.45632756793671</v>
      </c>
      <c r="CO40" s="35">
        <v>99.45632756793671</v>
      </c>
      <c r="CP40" s="35">
        <v>99.45632756793671</v>
      </c>
      <c r="CQ40" s="35">
        <v>99.45632756793671</v>
      </c>
      <c r="CR40" s="35">
        <v>98.67931582793851</v>
      </c>
      <c r="CS40" s="35">
        <v>98.67931582793851</v>
      </c>
      <c r="CT40" s="35">
        <v>98.67931582793851</v>
      </c>
      <c r="CU40" s="35">
        <v>98.68357110826696</v>
      </c>
      <c r="CV40" s="35">
        <v>98.68320691736052</v>
      </c>
      <c r="CW40" s="35">
        <v>98.71020992148215</v>
      </c>
      <c r="CX40" s="35">
        <v>98.71020992148215</v>
      </c>
      <c r="CY40" s="35">
        <v>98.71020992148215</v>
      </c>
      <c r="CZ40" s="35">
        <v>98.71020992148215</v>
      </c>
      <c r="DA40" s="35">
        <v>98.71020992148215</v>
      </c>
      <c r="DB40" s="35">
        <v>98.71020992148215</v>
      </c>
      <c r="DC40" s="35">
        <v>98.71020992148215</v>
      </c>
      <c r="DD40" s="35">
        <v>98.71020992148215</v>
      </c>
      <c r="DE40" s="35">
        <v>98.71020992148215</v>
      </c>
      <c r="DF40" s="35">
        <v>98.71020992148215</v>
      </c>
      <c r="DG40" s="35">
        <v>98.71020992148215</v>
      </c>
      <c r="DH40" s="35">
        <v>98.73622682102481</v>
      </c>
      <c r="DI40" s="35">
        <v>98.73622682102481</v>
      </c>
      <c r="DJ40" s="35">
        <v>98.73622682102479</v>
      </c>
      <c r="DK40" s="35">
        <v>98.73622682102476</v>
      </c>
      <c r="DL40" s="35">
        <v>98.73622682102476</v>
      </c>
      <c r="DM40" s="35">
        <v>98.73622682102469</v>
      </c>
      <c r="DN40" s="35">
        <v>98.73622682102473</v>
      </c>
      <c r="DO40" s="35">
        <v>98.73622682102473</v>
      </c>
      <c r="DP40" s="35">
        <v>98.73622682102473</v>
      </c>
      <c r="DQ40" s="35">
        <v>98.73622682102473</v>
      </c>
      <c r="DR40" s="35">
        <v>98.73622682102473</v>
      </c>
      <c r="DS40" s="35">
        <v>98.74056226197149</v>
      </c>
      <c r="DT40" s="35">
        <v>100</v>
      </c>
      <c r="DU40" s="35">
        <v>100.85857159085242</v>
      </c>
      <c r="DV40" s="35">
        <v>98.74056226197145</v>
      </c>
      <c r="DW40" s="35">
        <f t="shared" si="0"/>
        <v>0.858571590852435</v>
      </c>
      <c r="DX40" s="35">
        <f t="shared" si="1"/>
        <v>1.2799488289804373</v>
      </c>
      <c r="DZ40" s="36">
        <f t="shared" si="2"/>
        <v>1.0127550189018277</v>
      </c>
    </row>
    <row r="41" spans="1:130" ht="13.5" customHeight="1">
      <c r="A41" s="1" t="s">
        <v>35</v>
      </c>
      <c r="B41" s="37">
        <v>2.0922747578972607</v>
      </c>
      <c r="C41" s="37"/>
      <c r="D41" s="37"/>
      <c r="E41" s="37"/>
      <c r="F41" s="37">
        <v>46.924520723109595</v>
      </c>
      <c r="G41" s="37">
        <v>47.199739163998544</v>
      </c>
      <c r="H41" s="37">
        <v>46.58825495998112</v>
      </c>
      <c r="I41" s="37">
        <v>47.276726874128734</v>
      </c>
      <c r="J41" s="37">
        <v>57.17948973674585</v>
      </c>
      <c r="K41" s="37">
        <v>57.03656960214885</v>
      </c>
      <c r="L41" s="37">
        <v>66.22111707227023</v>
      </c>
      <c r="M41" s="37">
        <v>66.22111707227023</v>
      </c>
      <c r="N41" s="37">
        <v>66.54573298815852</v>
      </c>
      <c r="O41" s="37">
        <v>66.86207429980023</v>
      </c>
      <c r="P41" s="37">
        <v>66.81781829282117</v>
      </c>
      <c r="Q41" s="37">
        <v>85.69133961057535</v>
      </c>
      <c r="R41" s="37">
        <v>84.69064471573702</v>
      </c>
      <c r="S41" s="37">
        <v>84.6355026369626</v>
      </c>
      <c r="T41" s="37">
        <v>84.7869037676175</v>
      </c>
      <c r="U41" s="37">
        <v>84.68375682807033</v>
      </c>
      <c r="V41" s="37">
        <v>84.68375682807033</v>
      </c>
      <c r="W41" s="37">
        <v>84.68375682807033</v>
      </c>
      <c r="X41" s="37">
        <v>84.68375682807033</v>
      </c>
      <c r="Y41" s="37">
        <v>84.68375682807033</v>
      </c>
      <c r="Z41" s="37">
        <v>84.59029498485006</v>
      </c>
      <c r="AA41" s="37">
        <v>84.54967863753126</v>
      </c>
      <c r="AB41" s="37">
        <v>84.49465189334784</v>
      </c>
      <c r="AC41" s="37">
        <v>84.50876142838048</v>
      </c>
      <c r="AD41" s="37">
        <v>84.50876142838048</v>
      </c>
      <c r="AE41" s="37">
        <v>84.50876142838048</v>
      </c>
      <c r="AF41" s="37">
        <v>84.50396533682344</v>
      </c>
      <c r="AG41" s="37">
        <v>84.9121552029386</v>
      </c>
      <c r="AH41" s="37">
        <v>84.96566436464595</v>
      </c>
      <c r="AI41" s="37">
        <v>84.98630879564699</v>
      </c>
      <c r="AJ41" s="37">
        <v>84.60838651471786</v>
      </c>
      <c r="AK41" s="37">
        <v>84.60838651471786</v>
      </c>
      <c r="AL41" s="37">
        <v>84.60838651471786</v>
      </c>
      <c r="AM41" s="37">
        <v>84.5562356556932</v>
      </c>
      <c r="AN41" s="37">
        <v>92.9241146377378</v>
      </c>
      <c r="AO41" s="37">
        <v>94.37264489892966</v>
      </c>
      <c r="AP41" s="37">
        <v>100.01863131138991</v>
      </c>
      <c r="AQ41" s="37">
        <v>100.21009447194257</v>
      </c>
      <c r="AR41" s="37">
        <v>100.20276317700714</v>
      </c>
      <c r="AS41" s="37">
        <v>100.18698120414372</v>
      </c>
      <c r="AT41" s="37">
        <v>100</v>
      </c>
      <c r="AU41" s="37">
        <v>100</v>
      </c>
      <c r="AV41" s="37">
        <v>100</v>
      </c>
      <c r="AW41" s="37">
        <v>100</v>
      </c>
      <c r="AX41" s="37">
        <v>100</v>
      </c>
      <c r="AY41" s="37">
        <v>100</v>
      </c>
      <c r="AZ41" s="37">
        <v>100.03466900840237</v>
      </c>
      <c r="BA41" s="37">
        <v>100.15280817698995</v>
      </c>
      <c r="BB41" s="37">
        <v>100.15280817698995</v>
      </c>
      <c r="BC41" s="37">
        <v>100.4637806115939</v>
      </c>
      <c r="BD41" s="37">
        <v>100.4637806115939</v>
      </c>
      <c r="BE41" s="37">
        <v>100.4637806115939</v>
      </c>
      <c r="BF41" s="37">
        <v>100.4637806115939</v>
      </c>
      <c r="BG41" s="37">
        <v>100.4637806115939</v>
      </c>
      <c r="BH41" s="37">
        <v>100.45930270632502</v>
      </c>
      <c r="BI41" s="37">
        <v>100.45930270632502</v>
      </c>
      <c r="BJ41" s="37">
        <v>100.45930270632502</v>
      </c>
      <c r="BK41" s="37">
        <v>100.45975215638497</v>
      </c>
      <c r="BL41" s="37">
        <v>99.6209289621012</v>
      </c>
      <c r="BM41" s="37">
        <v>99.6209289621012</v>
      </c>
      <c r="BN41" s="37">
        <v>98.44477814055175</v>
      </c>
      <c r="BO41" s="37">
        <v>98.44477814055175</v>
      </c>
      <c r="BP41" s="37">
        <v>98.44477814055175</v>
      </c>
      <c r="BQ41" s="37">
        <v>98.44477814055175</v>
      </c>
      <c r="BR41" s="37">
        <v>98.50105843679445</v>
      </c>
      <c r="BS41" s="37">
        <v>98.50105843679445</v>
      </c>
      <c r="BT41" s="37">
        <v>98.50105843679445</v>
      </c>
      <c r="BU41" s="37">
        <v>98.50105843679445</v>
      </c>
      <c r="BV41" s="37">
        <v>98.44477814055175</v>
      </c>
      <c r="BW41" s="37">
        <v>99.27969139395802</v>
      </c>
      <c r="BX41" s="37">
        <v>99.27969139395802</v>
      </c>
      <c r="BY41" s="37">
        <v>99.27969139395802</v>
      </c>
      <c r="BZ41" s="37">
        <v>99.27969139395802</v>
      </c>
      <c r="CA41" s="37">
        <v>99.27969139395802</v>
      </c>
      <c r="CB41" s="37">
        <v>99.31436373756101</v>
      </c>
      <c r="CC41" s="37">
        <v>99.2671512527356</v>
      </c>
      <c r="CD41" s="37">
        <v>99.2671512527356</v>
      </c>
      <c r="CE41" s="37">
        <v>99.41280053881536</v>
      </c>
      <c r="CF41" s="37">
        <v>99.41280053881536</v>
      </c>
      <c r="CG41" s="37">
        <v>99.41280053881536</v>
      </c>
      <c r="CH41" s="37">
        <v>99.41280053881536</v>
      </c>
      <c r="CI41" s="37">
        <v>99.41280053881536</v>
      </c>
      <c r="CJ41" s="37">
        <v>99.41280053881536</v>
      </c>
      <c r="CK41" s="37">
        <v>99.41280053881536</v>
      </c>
      <c r="CL41" s="37">
        <v>99.41280053881536</v>
      </c>
      <c r="CM41" s="37">
        <v>99.41280053881536</v>
      </c>
      <c r="CN41" s="37">
        <v>99.41280053881536</v>
      </c>
      <c r="CO41" s="37">
        <v>99.41280053881536</v>
      </c>
      <c r="CP41" s="37">
        <v>99.41280053881536</v>
      </c>
      <c r="CQ41" s="37">
        <v>99.41280053881536</v>
      </c>
      <c r="CR41" s="37">
        <v>97.81875578138506</v>
      </c>
      <c r="CS41" s="37">
        <v>97.81875578138506</v>
      </c>
      <c r="CT41" s="37">
        <v>97.81875578138506</v>
      </c>
      <c r="CU41" s="37">
        <v>97.81875578138506</v>
      </c>
      <c r="CV41" s="37">
        <v>97.81875578138506</v>
      </c>
      <c r="CW41" s="37">
        <v>97.87671196822865</v>
      </c>
      <c r="CX41" s="37">
        <v>97.87671196822865</v>
      </c>
      <c r="CY41" s="37">
        <v>97.87671196822865</v>
      </c>
      <c r="CZ41" s="37">
        <v>97.87671196822865</v>
      </c>
      <c r="DA41" s="37">
        <v>97.87671196822865</v>
      </c>
      <c r="DB41" s="37">
        <v>97.87671196822865</v>
      </c>
      <c r="DC41" s="37">
        <v>97.87671196822865</v>
      </c>
      <c r="DD41" s="37">
        <v>97.87671196822865</v>
      </c>
      <c r="DE41" s="37">
        <v>97.87671196822865</v>
      </c>
      <c r="DF41" s="37">
        <v>97.87671196822865</v>
      </c>
      <c r="DG41" s="37">
        <v>97.87671196822865</v>
      </c>
      <c r="DH41" s="37">
        <v>97.9110926340801</v>
      </c>
      <c r="DI41" s="37">
        <v>97.9110926340801</v>
      </c>
      <c r="DJ41" s="37">
        <v>97.91109263408006</v>
      </c>
      <c r="DK41" s="37">
        <v>97.91109263408</v>
      </c>
      <c r="DL41" s="37">
        <v>97.91109263408</v>
      </c>
      <c r="DM41" s="37">
        <v>97.91109263407998</v>
      </c>
      <c r="DN41" s="37">
        <v>97.91109263408</v>
      </c>
      <c r="DO41" s="37">
        <v>97.91109263408</v>
      </c>
      <c r="DP41" s="37">
        <v>97.91109263408</v>
      </c>
      <c r="DQ41" s="37">
        <v>97.91109263408</v>
      </c>
      <c r="DR41" s="37">
        <v>97.91109263408</v>
      </c>
      <c r="DS41" s="37">
        <v>97.91109263408</v>
      </c>
      <c r="DT41" s="35">
        <v>100</v>
      </c>
      <c r="DU41" s="37">
        <v>101.1334313573409</v>
      </c>
      <c r="DV41" s="37">
        <v>97.91109263407998</v>
      </c>
      <c r="DW41" s="37">
        <f t="shared" si="0"/>
        <v>1.1334313573408963</v>
      </c>
      <c r="DX41" s="37">
        <f t="shared" si="1"/>
        <v>2.1334736542331285</v>
      </c>
      <c r="DZ41" s="36">
        <f t="shared" si="2"/>
        <v>1.0213347365423326</v>
      </c>
    </row>
    <row r="42" spans="1:130" ht="13.5">
      <c r="A42" s="1" t="s">
        <v>36</v>
      </c>
      <c r="B42" s="37">
        <v>0.0625858342813012</v>
      </c>
      <c r="C42" s="37"/>
      <c r="D42" s="37"/>
      <c r="E42" s="37"/>
      <c r="F42" s="37">
        <v>46.924520723109595</v>
      </c>
      <c r="G42" s="37">
        <v>47.199739163998544</v>
      </c>
      <c r="H42" s="37">
        <v>46.58825495998112</v>
      </c>
      <c r="I42" s="37">
        <v>47.276726874128734</v>
      </c>
      <c r="J42" s="37">
        <v>57.17948973674585</v>
      </c>
      <c r="K42" s="37">
        <v>57.03656960214885</v>
      </c>
      <c r="L42" s="37">
        <v>66.22111707227023</v>
      </c>
      <c r="M42" s="37">
        <v>66.22111707227023</v>
      </c>
      <c r="N42" s="37">
        <v>66.54573298815852</v>
      </c>
      <c r="O42" s="37">
        <v>66.86207429980023</v>
      </c>
      <c r="P42" s="37">
        <v>66.81781829282117</v>
      </c>
      <c r="Q42" s="37">
        <v>85.69133961057535</v>
      </c>
      <c r="R42" s="37">
        <v>84.69064471573702</v>
      </c>
      <c r="S42" s="37">
        <v>84.6355026369626</v>
      </c>
      <c r="T42" s="37">
        <v>84.7869037676175</v>
      </c>
      <c r="U42" s="37">
        <v>84.68375682807033</v>
      </c>
      <c r="V42" s="37">
        <v>84.68375682807033</v>
      </c>
      <c r="W42" s="37">
        <v>84.68375682807033</v>
      </c>
      <c r="X42" s="37">
        <v>84.68375682807033</v>
      </c>
      <c r="Y42" s="37">
        <v>84.68375682807033</v>
      </c>
      <c r="Z42" s="37">
        <v>84.59029498485006</v>
      </c>
      <c r="AA42" s="37">
        <v>84.54967863753126</v>
      </c>
      <c r="AB42" s="37">
        <v>84.49465189334784</v>
      </c>
      <c r="AC42" s="37">
        <v>84.50876142838048</v>
      </c>
      <c r="AD42" s="37">
        <v>84.50876142838048</v>
      </c>
      <c r="AE42" s="37">
        <v>84.50876142838048</v>
      </c>
      <c r="AF42" s="37">
        <v>84.50396533682344</v>
      </c>
      <c r="AG42" s="37">
        <v>84.9121552029386</v>
      </c>
      <c r="AH42" s="37">
        <v>84.96566436464595</v>
      </c>
      <c r="AI42" s="37">
        <v>84.98630879564699</v>
      </c>
      <c r="AJ42" s="37">
        <v>84.60838651471786</v>
      </c>
      <c r="AK42" s="37">
        <v>84.60838651471786</v>
      </c>
      <c r="AL42" s="37">
        <v>84.60838651471786</v>
      </c>
      <c r="AM42" s="37">
        <v>84.5562356556932</v>
      </c>
      <c r="AN42" s="37">
        <v>92.9241146377378</v>
      </c>
      <c r="AO42" s="37">
        <v>94.37264489892966</v>
      </c>
      <c r="AP42" s="37">
        <v>100.01863131138991</v>
      </c>
      <c r="AQ42" s="37">
        <v>100.21009447194257</v>
      </c>
      <c r="AR42" s="37">
        <v>100.20276317700714</v>
      </c>
      <c r="AS42" s="37">
        <v>100.18698120414372</v>
      </c>
      <c r="AT42" s="37">
        <v>100</v>
      </c>
      <c r="AU42" s="37">
        <v>100</v>
      </c>
      <c r="AV42" s="37">
        <v>100</v>
      </c>
      <c r="AW42" s="37">
        <v>100</v>
      </c>
      <c r="AX42" s="37">
        <v>100</v>
      </c>
      <c r="AY42" s="37">
        <v>100.00000000000001</v>
      </c>
      <c r="AZ42" s="37">
        <v>101.89109321759832</v>
      </c>
      <c r="BA42" s="37">
        <v>102.13761118807884</v>
      </c>
      <c r="BB42" s="37">
        <v>101.93155886574495</v>
      </c>
      <c r="BC42" s="37">
        <v>101.93155886574495</v>
      </c>
      <c r="BD42" s="37">
        <v>101.93155886574495</v>
      </c>
      <c r="BE42" s="37">
        <v>101.93155886574495</v>
      </c>
      <c r="BF42" s="37">
        <v>101.93155886574495</v>
      </c>
      <c r="BG42" s="37">
        <v>101.93155886574495</v>
      </c>
      <c r="BH42" s="37">
        <v>101.93155886574495</v>
      </c>
      <c r="BI42" s="37">
        <v>101.92777081765682</v>
      </c>
      <c r="BJ42" s="37">
        <v>101.93155886574495</v>
      </c>
      <c r="BK42" s="37">
        <v>101.93155886574495</v>
      </c>
      <c r="BL42" s="37">
        <v>101.93155886574495</v>
      </c>
      <c r="BM42" s="37">
        <v>101.93155886574495</v>
      </c>
      <c r="BN42" s="37">
        <v>101.93155886574495</v>
      </c>
      <c r="BO42" s="37">
        <v>101.93155886574495</v>
      </c>
      <c r="BP42" s="37">
        <v>101.93155886574495</v>
      </c>
      <c r="BQ42" s="37">
        <v>101.93155886574495</v>
      </c>
      <c r="BR42" s="37">
        <v>101.93155886574495</v>
      </c>
      <c r="BS42" s="37">
        <v>101.93155886574495</v>
      </c>
      <c r="BT42" s="37">
        <v>101.93155886574495</v>
      </c>
      <c r="BU42" s="37">
        <v>101.93155886574495</v>
      </c>
      <c r="BV42" s="37">
        <v>101.93155886574495</v>
      </c>
      <c r="BW42" s="37">
        <v>101.95039297722238</v>
      </c>
      <c r="BX42" s="37">
        <v>101.95039297722238</v>
      </c>
      <c r="BY42" s="37">
        <v>101.96395353748612</v>
      </c>
      <c r="BZ42" s="37">
        <v>101.96395353748612</v>
      </c>
      <c r="CA42" s="37">
        <v>101.96395353748612</v>
      </c>
      <c r="CB42" s="37">
        <v>101.97604002599412</v>
      </c>
      <c r="CC42" s="37">
        <v>101.97604002599412</v>
      </c>
      <c r="CD42" s="37">
        <v>101.97604002599412</v>
      </c>
      <c r="CE42" s="37">
        <v>101.97604002599412</v>
      </c>
      <c r="CF42" s="37">
        <v>101.97604002599412</v>
      </c>
      <c r="CG42" s="37">
        <v>101.97604002599412</v>
      </c>
      <c r="CH42" s="37">
        <v>101.97604002599412</v>
      </c>
      <c r="CI42" s="37">
        <v>101.97604002599412</v>
      </c>
      <c r="CJ42" s="37">
        <v>101.97604002599412</v>
      </c>
      <c r="CK42" s="37">
        <v>101.97604002599412</v>
      </c>
      <c r="CL42" s="37">
        <v>101.97604002599412</v>
      </c>
      <c r="CM42" s="37">
        <v>101.97604002599412</v>
      </c>
      <c r="CN42" s="37">
        <v>101.97604002599412</v>
      </c>
      <c r="CO42" s="37">
        <v>101.97604002599412</v>
      </c>
      <c r="CP42" s="37">
        <v>101.97604002599412</v>
      </c>
      <c r="CQ42" s="37">
        <v>101.97604002599412</v>
      </c>
      <c r="CR42" s="37">
        <v>102.3837925908252</v>
      </c>
      <c r="CS42" s="37">
        <v>102.3837925908252</v>
      </c>
      <c r="CT42" s="37">
        <v>102.3837925908252</v>
      </c>
      <c r="CU42" s="37">
        <v>102.43990500325212</v>
      </c>
      <c r="CV42" s="37">
        <v>102.42381594920036</v>
      </c>
      <c r="CW42" s="37">
        <v>101.82637731149644</v>
      </c>
      <c r="CX42" s="37">
        <v>101.82637731149644</v>
      </c>
      <c r="CY42" s="37">
        <v>101.82637731149644</v>
      </c>
      <c r="CZ42" s="37">
        <v>101.82637731149644</v>
      </c>
      <c r="DA42" s="37">
        <v>101.82637731149644</v>
      </c>
      <c r="DB42" s="37">
        <v>101.82637731149644</v>
      </c>
      <c r="DC42" s="37">
        <v>101.82637731149644</v>
      </c>
      <c r="DD42" s="37">
        <v>101.82637731149644</v>
      </c>
      <c r="DE42" s="37">
        <v>101.82637731149644</v>
      </c>
      <c r="DF42" s="37">
        <v>101.82637731149644</v>
      </c>
      <c r="DG42" s="37">
        <v>101.82637731149644</v>
      </c>
      <c r="DH42" s="37">
        <v>101.82637731149644</v>
      </c>
      <c r="DI42" s="37">
        <v>101.82637731149644</v>
      </c>
      <c r="DJ42" s="37">
        <v>101.82637731149642</v>
      </c>
      <c r="DK42" s="37">
        <v>101.82637731149639</v>
      </c>
      <c r="DL42" s="37">
        <v>101.82637731149639</v>
      </c>
      <c r="DM42" s="37">
        <v>101.82637731149633</v>
      </c>
      <c r="DN42" s="37">
        <v>101.82637731149639</v>
      </c>
      <c r="DO42" s="37">
        <v>101.82637731149639</v>
      </c>
      <c r="DP42" s="37">
        <v>101.82637731149639</v>
      </c>
      <c r="DQ42" s="37">
        <v>101.82637731149639</v>
      </c>
      <c r="DR42" s="37">
        <v>101.82637731149639</v>
      </c>
      <c r="DS42" s="37">
        <v>103.03612737271841</v>
      </c>
      <c r="DT42" s="35">
        <v>100</v>
      </c>
      <c r="DU42" s="37">
        <v>100.75531263694307</v>
      </c>
      <c r="DV42" s="37">
        <v>103.03612737271838</v>
      </c>
      <c r="DW42" s="37">
        <f t="shared" si="0"/>
        <v>0.7553126369430885</v>
      </c>
      <c r="DX42" s="37">
        <f t="shared" si="1"/>
        <v>-1.7936190599311885</v>
      </c>
      <c r="DZ42" s="36">
        <f t="shared" si="2"/>
        <v>0.970533370671671</v>
      </c>
    </row>
    <row r="43" spans="1:130" ht="13.5">
      <c r="A43" s="1" t="s">
        <v>37</v>
      </c>
      <c r="B43" s="37">
        <v>0.1976251626212403</v>
      </c>
      <c r="C43" s="37"/>
      <c r="D43" s="37"/>
      <c r="E43" s="37"/>
      <c r="F43" s="37">
        <v>46.924520723109595</v>
      </c>
      <c r="G43" s="37">
        <v>47.199739163998544</v>
      </c>
      <c r="H43" s="37">
        <v>46.58825495998112</v>
      </c>
      <c r="I43" s="37">
        <v>47.276726874128734</v>
      </c>
      <c r="J43" s="37">
        <v>57.17948973674585</v>
      </c>
      <c r="K43" s="37">
        <v>57.03656960214885</v>
      </c>
      <c r="L43" s="37">
        <v>66.22111707227023</v>
      </c>
      <c r="M43" s="37">
        <v>66.22111707227023</v>
      </c>
      <c r="N43" s="37">
        <v>66.54573298815852</v>
      </c>
      <c r="O43" s="37">
        <v>66.86207429980023</v>
      </c>
      <c r="P43" s="37">
        <v>66.81781829282117</v>
      </c>
      <c r="Q43" s="37">
        <v>85.69133961057535</v>
      </c>
      <c r="R43" s="37">
        <v>84.69064471573702</v>
      </c>
      <c r="S43" s="37">
        <v>84.6355026369626</v>
      </c>
      <c r="T43" s="37">
        <v>84.7869037676175</v>
      </c>
      <c r="U43" s="37">
        <v>84.68375682807033</v>
      </c>
      <c r="V43" s="37">
        <v>84.68375682807033</v>
      </c>
      <c r="W43" s="37">
        <v>84.68375682807033</v>
      </c>
      <c r="X43" s="37">
        <v>84.68375682807033</v>
      </c>
      <c r="Y43" s="37">
        <v>84.68375682807033</v>
      </c>
      <c r="Z43" s="37">
        <v>84.59029498485006</v>
      </c>
      <c r="AA43" s="37">
        <v>84.54967863753126</v>
      </c>
      <c r="AB43" s="37">
        <v>84.49465189334784</v>
      </c>
      <c r="AC43" s="37">
        <v>84.50876142838048</v>
      </c>
      <c r="AD43" s="37">
        <v>84.50876142838048</v>
      </c>
      <c r="AE43" s="37">
        <v>84.50876142838048</v>
      </c>
      <c r="AF43" s="37">
        <v>84.50396533682344</v>
      </c>
      <c r="AG43" s="37">
        <v>84.9121552029386</v>
      </c>
      <c r="AH43" s="37">
        <v>84.96566436464595</v>
      </c>
      <c r="AI43" s="37">
        <v>84.98630879564699</v>
      </c>
      <c r="AJ43" s="37">
        <v>84.60838651471786</v>
      </c>
      <c r="AK43" s="37">
        <v>84.60838651471786</v>
      </c>
      <c r="AL43" s="37">
        <v>84.60838651471786</v>
      </c>
      <c r="AM43" s="37">
        <v>84.5562356556932</v>
      </c>
      <c r="AN43" s="37">
        <v>92.9241146377378</v>
      </c>
      <c r="AO43" s="37">
        <v>94.37264489892966</v>
      </c>
      <c r="AP43" s="37">
        <v>100.01863131138991</v>
      </c>
      <c r="AQ43" s="37">
        <v>100.21009447194257</v>
      </c>
      <c r="AR43" s="37">
        <v>100.20276317700714</v>
      </c>
      <c r="AS43" s="37">
        <v>100.18698120414372</v>
      </c>
      <c r="AT43" s="37">
        <v>100</v>
      </c>
      <c r="AU43" s="37">
        <v>100</v>
      </c>
      <c r="AV43" s="37">
        <v>100</v>
      </c>
      <c r="AW43" s="37">
        <v>100</v>
      </c>
      <c r="AX43" s="37">
        <v>100</v>
      </c>
      <c r="AY43" s="37">
        <v>100</v>
      </c>
      <c r="AZ43" s="37">
        <v>101.04051071533186</v>
      </c>
      <c r="BA43" s="37">
        <v>98.8623608333876</v>
      </c>
      <c r="BB43" s="37">
        <v>98.8623608333876</v>
      </c>
      <c r="BC43" s="37">
        <v>98.8623608333876</v>
      </c>
      <c r="BD43" s="37">
        <v>98.8623608333876</v>
      </c>
      <c r="BE43" s="37">
        <v>98.8623608333876</v>
      </c>
      <c r="BF43" s="37">
        <v>98.8623608333876</v>
      </c>
      <c r="BG43" s="37">
        <v>98.8623608333876</v>
      </c>
      <c r="BH43" s="37">
        <v>98.8623608333876</v>
      </c>
      <c r="BI43" s="37">
        <v>98.8623608333876</v>
      </c>
      <c r="BJ43" s="37">
        <v>98.8623608333876</v>
      </c>
      <c r="BK43" s="37">
        <v>99.2829006053034</v>
      </c>
      <c r="BL43" s="37">
        <v>99.2829006053034</v>
      </c>
      <c r="BM43" s="37">
        <v>99.2829006053034</v>
      </c>
      <c r="BN43" s="37">
        <v>99.2829006053034</v>
      </c>
      <c r="BO43" s="37">
        <v>99.2829006053034</v>
      </c>
      <c r="BP43" s="37">
        <v>99.2829006053034</v>
      </c>
      <c r="BQ43" s="37">
        <v>99.2829006053034</v>
      </c>
      <c r="BR43" s="37">
        <v>99.2829006053034</v>
      </c>
      <c r="BS43" s="37">
        <v>99.2829006053034</v>
      </c>
      <c r="BT43" s="37">
        <v>99.2829006053034</v>
      </c>
      <c r="BU43" s="37">
        <v>99.2829006053034</v>
      </c>
      <c r="BV43" s="37">
        <v>99.2829006053034</v>
      </c>
      <c r="BW43" s="37">
        <v>99.2556896574883</v>
      </c>
      <c r="BX43" s="37">
        <v>99.2556896574883</v>
      </c>
      <c r="BY43" s="37">
        <v>99.28555190703293</v>
      </c>
      <c r="BZ43" s="37">
        <v>99.28555190703293</v>
      </c>
      <c r="CA43" s="37">
        <v>99.28555190703293</v>
      </c>
      <c r="CB43" s="37">
        <v>99.28555190703293</v>
      </c>
      <c r="CC43" s="37">
        <v>99.28555190703293</v>
      </c>
      <c r="CD43" s="37">
        <v>99.28555190703293</v>
      </c>
      <c r="CE43" s="37">
        <v>99.28555190703293</v>
      </c>
      <c r="CF43" s="37">
        <v>99.28555190703293</v>
      </c>
      <c r="CG43" s="37">
        <v>99.28555190703293</v>
      </c>
      <c r="CH43" s="37">
        <v>99.28555190703293</v>
      </c>
      <c r="CI43" s="37">
        <v>99.28555190703293</v>
      </c>
      <c r="CJ43" s="37">
        <v>99.28555190703293</v>
      </c>
      <c r="CK43" s="37">
        <v>99.28555190703293</v>
      </c>
      <c r="CL43" s="37">
        <v>99.28555190703293</v>
      </c>
      <c r="CM43" s="37">
        <v>99.28555190703293</v>
      </c>
      <c r="CN43" s="37">
        <v>99.28555190703293</v>
      </c>
      <c r="CO43" s="37">
        <v>99.28555190703293</v>
      </c>
      <c r="CP43" s="37">
        <v>99.28555190703293</v>
      </c>
      <c r="CQ43" s="37">
        <v>99.28555190703293</v>
      </c>
      <c r="CR43" s="37">
        <v>104.46732510321148</v>
      </c>
      <c r="CS43" s="37">
        <v>104.46732510321148</v>
      </c>
      <c r="CT43" s="37">
        <v>104.46732510321148</v>
      </c>
      <c r="CU43" s="37">
        <v>104.4986524360118</v>
      </c>
      <c r="CV43" s="37">
        <v>104.4986524360118</v>
      </c>
      <c r="CW43" s="37">
        <v>104.45205511208884</v>
      </c>
      <c r="CX43" s="37">
        <v>104.45205511208884</v>
      </c>
      <c r="CY43" s="37">
        <v>104.45205511208884</v>
      </c>
      <c r="CZ43" s="37">
        <v>104.45205511208884</v>
      </c>
      <c r="DA43" s="37">
        <v>104.45205511208884</v>
      </c>
      <c r="DB43" s="37">
        <v>104.45205511208884</v>
      </c>
      <c r="DC43" s="37">
        <v>104.45205511208884</v>
      </c>
      <c r="DD43" s="37">
        <v>104.45205511208884</v>
      </c>
      <c r="DE43" s="37">
        <v>104.45205511208884</v>
      </c>
      <c r="DF43" s="37">
        <v>104.45205511208884</v>
      </c>
      <c r="DG43" s="37">
        <v>104.45205511208884</v>
      </c>
      <c r="DH43" s="37">
        <v>104.45205511208884</v>
      </c>
      <c r="DI43" s="37">
        <v>104.45205511208884</v>
      </c>
      <c r="DJ43" s="37">
        <v>104.45205511208884</v>
      </c>
      <c r="DK43" s="37">
        <v>104.45205511208884</v>
      </c>
      <c r="DL43" s="37">
        <v>104.45205511208884</v>
      </c>
      <c r="DM43" s="37">
        <v>104.45205511208852</v>
      </c>
      <c r="DN43" s="37">
        <v>104.45205511208852</v>
      </c>
      <c r="DO43" s="37">
        <v>104.45205511208852</v>
      </c>
      <c r="DP43" s="37">
        <v>104.45205511208852</v>
      </c>
      <c r="DQ43" s="37">
        <v>104.45205511208852</v>
      </c>
      <c r="DR43" s="37">
        <v>104.45205511208852</v>
      </c>
      <c r="DS43" s="37">
        <v>104.0739312944776</v>
      </c>
      <c r="DT43" s="35">
        <v>100</v>
      </c>
      <c r="DU43" s="37">
        <v>100.08952904452195</v>
      </c>
      <c r="DV43" s="37">
        <v>104.0739312944776</v>
      </c>
      <c r="DW43" s="37">
        <f t="shared" si="0"/>
        <v>0.08952904452195298</v>
      </c>
      <c r="DX43" s="37">
        <f t="shared" si="1"/>
        <v>-4.262295373041042</v>
      </c>
      <c r="DZ43" s="36">
        <f t="shared" si="2"/>
        <v>0.9608554107276835</v>
      </c>
    </row>
    <row r="44" spans="1:130" ht="15.75" customHeight="1">
      <c r="A44" s="1" t="s">
        <v>38</v>
      </c>
      <c r="B44" s="37">
        <v>0.4124017062391716</v>
      </c>
      <c r="C44" s="37"/>
      <c r="D44" s="37"/>
      <c r="E44" s="37"/>
      <c r="F44" s="37">
        <v>46.924520723109595</v>
      </c>
      <c r="G44" s="37">
        <v>47.199739163998544</v>
      </c>
      <c r="H44" s="37">
        <v>46.58825495998112</v>
      </c>
      <c r="I44" s="37">
        <v>47.276726874128734</v>
      </c>
      <c r="J44" s="37">
        <v>57.17948973674585</v>
      </c>
      <c r="K44" s="37">
        <v>57.03656960214885</v>
      </c>
      <c r="L44" s="37">
        <v>66.22111707227023</v>
      </c>
      <c r="M44" s="37">
        <v>66.22111707227023</v>
      </c>
      <c r="N44" s="37">
        <v>66.54573298815852</v>
      </c>
      <c r="O44" s="37">
        <v>66.86207429980023</v>
      </c>
      <c r="P44" s="37">
        <v>66.81781829282117</v>
      </c>
      <c r="Q44" s="37">
        <v>85.69133961057535</v>
      </c>
      <c r="R44" s="37">
        <v>84.69064471573702</v>
      </c>
      <c r="S44" s="37">
        <v>84.6355026369626</v>
      </c>
      <c r="T44" s="37">
        <v>84.7869037676175</v>
      </c>
      <c r="U44" s="37">
        <v>84.68375682807033</v>
      </c>
      <c r="V44" s="37">
        <v>84.68375682807033</v>
      </c>
      <c r="W44" s="37">
        <v>84.68375682807033</v>
      </c>
      <c r="X44" s="37">
        <v>84.68375682807033</v>
      </c>
      <c r="Y44" s="37">
        <v>84.68375682807033</v>
      </c>
      <c r="Z44" s="37">
        <v>84.59029498485006</v>
      </c>
      <c r="AA44" s="37">
        <v>84.54967863753126</v>
      </c>
      <c r="AB44" s="37">
        <v>84.49465189334784</v>
      </c>
      <c r="AC44" s="37">
        <v>84.50876142838048</v>
      </c>
      <c r="AD44" s="37">
        <v>84.50876142838048</v>
      </c>
      <c r="AE44" s="37">
        <v>84.50876142838048</v>
      </c>
      <c r="AF44" s="37">
        <v>84.50396533682344</v>
      </c>
      <c r="AG44" s="37">
        <v>84.9121552029386</v>
      </c>
      <c r="AH44" s="37">
        <v>84.96566436464595</v>
      </c>
      <c r="AI44" s="37">
        <v>84.98630879564699</v>
      </c>
      <c r="AJ44" s="37">
        <v>84.60838651471786</v>
      </c>
      <c r="AK44" s="37">
        <v>84.60838651471786</v>
      </c>
      <c r="AL44" s="37">
        <v>84.60838651471786</v>
      </c>
      <c r="AM44" s="37">
        <v>84.55623565569319</v>
      </c>
      <c r="AN44" s="37">
        <v>92.9241146377378</v>
      </c>
      <c r="AO44" s="37">
        <v>94.37264489892966</v>
      </c>
      <c r="AP44" s="37">
        <v>100.01863131138991</v>
      </c>
      <c r="AQ44" s="37">
        <v>100.21009447194257</v>
      </c>
      <c r="AR44" s="37">
        <v>100.20276317700714</v>
      </c>
      <c r="AS44" s="37">
        <v>100.18698120414372</v>
      </c>
      <c r="AT44" s="37">
        <v>100</v>
      </c>
      <c r="AU44" s="37">
        <v>100</v>
      </c>
      <c r="AV44" s="37">
        <v>100</v>
      </c>
      <c r="AW44" s="37">
        <v>100</v>
      </c>
      <c r="AX44" s="37">
        <v>100</v>
      </c>
      <c r="AY44" s="37">
        <v>100.00000000000003</v>
      </c>
      <c r="AZ44" s="37">
        <v>98.66736252664195</v>
      </c>
      <c r="BA44" s="37">
        <v>98.7181287041547</v>
      </c>
      <c r="BB44" s="37">
        <v>98.7181287041547</v>
      </c>
      <c r="BC44" s="37">
        <v>98.7181287041547</v>
      </c>
      <c r="BD44" s="37">
        <v>98.7181287041547</v>
      </c>
      <c r="BE44" s="37">
        <v>98.7181287041547</v>
      </c>
      <c r="BF44" s="37">
        <v>98.7181287041547</v>
      </c>
      <c r="BG44" s="37">
        <v>98.7181287041547</v>
      </c>
      <c r="BH44" s="37">
        <v>98.7181287041547</v>
      </c>
      <c r="BI44" s="37">
        <v>98.7181287041547</v>
      </c>
      <c r="BJ44" s="37">
        <v>98.7181287041547</v>
      </c>
      <c r="BK44" s="37">
        <v>98.71704269014789</v>
      </c>
      <c r="BL44" s="37">
        <v>98.71704269014789</v>
      </c>
      <c r="BM44" s="37">
        <v>98.71704269014789</v>
      </c>
      <c r="BN44" s="37">
        <v>98.71704269014789</v>
      </c>
      <c r="BO44" s="37">
        <v>98.71704269014789</v>
      </c>
      <c r="BP44" s="37">
        <v>98.71704269014789</v>
      </c>
      <c r="BQ44" s="37">
        <v>98.71704269014789</v>
      </c>
      <c r="BR44" s="37">
        <v>98.71704269014789</v>
      </c>
      <c r="BS44" s="37">
        <v>98.71704269014789</v>
      </c>
      <c r="BT44" s="37">
        <v>98.71704269014789</v>
      </c>
      <c r="BU44" s="37">
        <v>98.73279585584942</v>
      </c>
      <c r="BV44" s="37">
        <v>98.73279585584942</v>
      </c>
      <c r="BW44" s="37">
        <v>99.3766037603861</v>
      </c>
      <c r="BX44" s="37">
        <v>99.3766037603861</v>
      </c>
      <c r="BY44" s="37">
        <v>99.3766037603861</v>
      </c>
      <c r="BZ44" s="37">
        <v>99.3766037603861</v>
      </c>
      <c r="CA44" s="37">
        <v>99.3766037603861</v>
      </c>
      <c r="CB44" s="37">
        <v>99.3766037603861</v>
      </c>
      <c r="CC44" s="37">
        <v>99.3766037603861</v>
      </c>
      <c r="CD44" s="37">
        <v>99.3766037603861</v>
      </c>
      <c r="CE44" s="37">
        <v>99.3766037603861</v>
      </c>
      <c r="CF44" s="37">
        <v>99.3766037603861</v>
      </c>
      <c r="CG44" s="37">
        <v>99.3766037603861</v>
      </c>
      <c r="CH44" s="37">
        <v>99.3766037603861</v>
      </c>
      <c r="CI44" s="37">
        <v>99.3766037603861</v>
      </c>
      <c r="CJ44" s="37">
        <v>99.3766037603861</v>
      </c>
      <c r="CK44" s="37">
        <v>99.3766037603861</v>
      </c>
      <c r="CL44" s="37">
        <v>99.3766037603861</v>
      </c>
      <c r="CM44" s="37">
        <v>99.3766037603861</v>
      </c>
      <c r="CN44" s="37">
        <v>99.3766037603861</v>
      </c>
      <c r="CO44" s="37">
        <v>99.3766037603861</v>
      </c>
      <c r="CP44" s="37">
        <v>99.3766037603861</v>
      </c>
      <c r="CQ44" s="37">
        <v>99.3766037603861</v>
      </c>
      <c r="CR44" s="37">
        <v>99.70943770564058</v>
      </c>
      <c r="CS44" s="37">
        <v>99.70943770564058</v>
      </c>
      <c r="CT44" s="37">
        <v>99.70943770564058</v>
      </c>
      <c r="CU44" s="37">
        <v>99.71443879998073</v>
      </c>
      <c r="CV44" s="37">
        <v>99.71443879998073</v>
      </c>
      <c r="CW44" s="37">
        <v>99.71443879998073</v>
      </c>
      <c r="CX44" s="37">
        <v>99.71443879998073</v>
      </c>
      <c r="CY44" s="37">
        <v>99.71443879998073</v>
      </c>
      <c r="CZ44" s="37">
        <v>99.71443879998073</v>
      </c>
      <c r="DA44" s="37">
        <v>99.71443879998073</v>
      </c>
      <c r="DB44" s="37">
        <v>99.71443879998073</v>
      </c>
      <c r="DC44" s="37">
        <v>99.71443879998073</v>
      </c>
      <c r="DD44" s="37">
        <v>99.71443879998073</v>
      </c>
      <c r="DE44" s="37">
        <v>99.71443879998073</v>
      </c>
      <c r="DF44" s="37">
        <v>99.71443879998073</v>
      </c>
      <c r="DG44" s="37">
        <v>99.71443879998073</v>
      </c>
      <c r="DH44" s="37">
        <v>99.71443879998073</v>
      </c>
      <c r="DI44" s="37">
        <v>99.71443879998073</v>
      </c>
      <c r="DJ44" s="37">
        <v>99.71443879998073</v>
      </c>
      <c r="DK44" s="37">
        <v>99.71443879998073</v>
      </c>
      <c r="DL44" s="37">
        <v>99.7144387999807</v>
      </c>
      <c r="DM44" s="37">
        <v>99.7144387999807</v>
      </c>
      <c r="DN44" s="37">
        <v>99.7144387999807</v>
      </c>
      <c r="DO44" s="37">
        <v>99.71443879998068</v>
      </c>
      <c r="DP44" s="37">
        <v>99.71443879998068</v>
      </c>
      <c r="DQ44" s="37">
        <v>99.71443879998068</v>
      </c>
      <c r="DR44" s="37">
        <v>99.71443879998068</v>
      </c>
      <c r="DS44" s="37">
        <v>99.74111320563478</v>
      </c>
      <c r="DT44" s="35">
        <v>100</v>
      </c>
      <c r="DU44" s="37">
        <v>99.99999999999996</v>
      </c>
      <c r="DV44" s="37">
        <v>99.74111320563478</v>
      </c>
      <c r="DW44" s="37">
        <f t="shared" si="0"/>
        <v>0</v>
      </c>
      <c r="DX44" s="37">
        <f t="shared" si="1"/>
        <v>0.2863789872919824</v>
      </c>
      <c r="DZ44" s="36">
        <f t="shared" si="2"/>
        <v>1.0025955875771255</v>
      </c>
    </row>
    <row r="45" spans="1:131" s="36" customFormat="1" ht="15.75" customHeight="1">
      <c r="A45" s="3" t="s">
        <v>39</v>
      </c>
      <c r="B45" s="35">
        <v>8.8872636301538</v>
      </c>
      <c r="C45" s="35"/>
      <c r="D45" s="35"/>
      <c r="E45" s="35"/>
      <c r="F45" s="35">
        <v>87.11611180152818</v>
      </c>
      <c r="G45" s="35">
        <v>87.11178300349198</v>
      </c>
      <c r="H45" s="35">
        <v>87.10790581917325</v>
      </c>
      <c r="I45" s="35">
        <v>87.11003996286583</v>
      </c>
      <c r="J45" s="35">
        <v>86.69878475319713</v>
      </c>
      <c r="K45" s="35">
        <v>86.91788992202541</v>
      </c>
      <c r="L45" s="35">
        <v>86.94433034413969</v>
      </c>
      <c r="M45" s="35">
        <v>86.93199294366386</v>
      </c>
      <c r="N45" s="35">
        <v>87.0919391174809</v>
      </c>
      <c r="O45" s="35">
        <v>87.08917248860492</v>
      </c>
      <c r="P45" s="35">
        <v>87.0907923472132</v>
      </c>
      <c r="Q45" s="35">
        <v>87.18121000782807</v>
      </c>
      <c r="R45" s="35">
        <v>87.15659875224286</v>
      </c>
      <c r="S45" s="35">
        <v>87.18796641213379</v>
      </c>
      <c r="T45" s="35">
        <v>88.08894359804692</v>
      </c>
      <c r="U45" s="35">
        <v>87.00975014779111</v>
      </c>
      <c r="V45" s="35">
        <v>88.60359428325806</v>
      </c>
      <c r="W45" s="35">
        <v>84.61105328883185</v>
      </c>
      <c r="X45" s="35">
        <v>86.70997875274236</v>
      </c>
      <c r="Y45" s="35">
        <v>87.1509659259437</v>
      </c>
      <c r="Z45" s="35">
        <v>87.97976257645526</v>
      </c>
      <c r="AA45" s="35">
        <v>89.59091369450522</v>
      </c>
      <c r="AB45" s="35">
        <v>89.90425468387159</v>
      </c>
      <c r="AC45" s="35">
        <v>92.21316387001873</v>
      </c>
      <c r="AD45" s="35">
        <v>92.28131576109202</v>
      </c>
      <c r="AE45" s="35">
        <v>92.61697429752913</v>
      </c>
      <c r="AF45" s="35">
        <v>93.36000815489905</v>
      </c>
      <c r="AG45" s="35">
        <v>94.35151672661958</v>
      </c>
      <c r="AH45" s="35">
        <v>94.58057345007018</v>
      </c>
      <c r="AI45" s="35">
        <v>100.39213006242589</v>
      </c>
      <c r="AJ45" s="35">
        <v>100.79491373491831</v>
      </c>
      <c r="AK45" s="35">
        <v>102.80222800910477</v>
      </c>
      <c r="AL45" s="35">
        <v>102.84149933503238</v>
      </c>
      <c r="AM45" s="35">
        <v>102.17220291603354</v>
      </c>
      <c r="AN45" s="35">
        <v>101.417316198736</v>
      </c>
      <c r="AO45" s="35">
        <v>101.15819608835909</v>
      </c>
      <c r="AP45" s="35">
        <v>101.1050594626687</v>
      </c>
      <c r="AQ45" s="35">
        <v>101.48315994452895</v>
      </c>
      <c r="AR45" s="35">
        <v>101.64432762619086</v>
      </c>
      <c r="AS45" s="35">
        <v>101.69276582091898</v>
      </c>
      <c r="AT45" s="35">
        <v>101.51146552686455</v>
      </c>
      <c r="AU45" s="35">
        <v>101.30045504960994</v>
      </c>
      <c r="AV45" s="35">
        <v>101.81881848096606</v>
      </c>
      <c r="AW45" s="35">
        <v>100.0433208477185</v>
      </c>
      <c r="AX45" s="35">
        <v>100</v>
      </c>
      <c r="AY45" s="35">
        <v>100</v>
      </c>
      <c r="AZ45" s="35">
        <v>100.02136529610476</v>
      </c>
      <c r="BA45" s="35">
        <v>100.07387031540252</v>
      </c>
      <c r="BB45" s="35">
        <v>100.0762659226998</v>
      </c>
      <c r="BC45" s="35">
        <v>100.04456935336387</v>
      </c>
      <c r="BD45" s="35">
        <v>100.02530734836253</v>
      </c>
      <c r="BE45" s="35">
        <v>100.00501523313726</v>
      </c>
      <c r="BF45" s="35">
        <v>99.9673787095565</v>
      </c>
      <c r="BG45" s="35">
        <v>99.94377012145047</v>
      </c>
      <c r="BH45" s="35">
        <v>99.91280033564571</v>
      </c>
      <c r="BI45" s="35">
        <v>99.91182154807707</v>
      </c>
      <c r="BJ45" s="35">
        <v>99.87860774677682</v>
      </c>
      <c r="BK45" s="35">
        <v>99.86294131105316</v>
      </c>
      <c r="BL45" s="35">
        <v>99.82547044328783</v>
      </c>
      <c r="BM45" s="35">
        <v>99.82023408230614</v>
      </c>
      <c r="BN45" s="35">
        <v>99.77309090408485</v>
      </c>
      <c r="BO45" s="35">
        <v>99.77011709549981</v>
      </c>
      <c r="BP45" s="35">
        <v>99.77297598184498</v>
      </c>
      <c r="BQ45" s="35">
        <v>99.78713478654907</v>
      </c>
      <c r="BR45" s="35">
        <v>99.77574578808527</v>
      </c>
      <c r="BS45" s="35">
        <v>99.78957934065477</v>
      </c>
      <c r="BT45" s="35">
        <v>99.78753831871245</v>
      </c>
      <c r="BU45" s="35">
        <v>99.73714819845581</v>
      </c>
      <c r="BV45" s="35">
        <v>99.64011137837063</v>
      </c>
      <c r="BW45" s="35">
        <v>99.58419364344512</v>
      </c>
      <c r="BX45" s="35">
        <v>99.39520457449474</v>
      </c>
      <c r="BY45" s="35">
        <v>99.26825698427986</v>
      </c>
      <c r="BZ45" s="35">
        <v>99.1100087521321</v>
      </c>
      <c r="CA45" s="35">
        <v>99.47205091118911</v>
      </c>
      <c r="CB45" s="35">
        <v>99.42442931204388</v>
      </c>
      <c r="CC45" s="35">
        <v>99.41702974556038</v>
      </c>
      <c r="CD45" s="35">
        <v>99.46731541782667</v>
      </c>
      <c r="CE45" s="35">
        <v>99.32155996097714</v>
      </c>
      <c r="CF45" s="35">
        <v>99.16573070978357</v>
      </c>
      <c r="CG45" s="35">
        <v>99.14233469536423</v>
      </c>
      <c r="CH45" s="35">
        <v>99.06807503400279</v>
      </c>
      <c r="CI45" s="35">
        <v>99.00322612034611</v>
      </c>
      <c r="CJ45" s="35">
        <v>98.76136578579613</v>
      </c>
      <c r="CK45" s="35">
        <v>98.65593256294869</v>
      </c>
      <c r="CL45" s="35">
        <v>98.61543795432196</v>
      </c>
      <c r="CM45" s="35">
        <v>98.86192930740907</v>
      </c>
      <c r="CN45" s="35">
        <v>98.92412835114791</v>
      </c>
      <c r="CO45" s="35">
        <v>99.0171688700135</v>
      </c>
      <c r="CP45" s="35">
        <v>99.02547961634852</v>
      </c>
      <c r="CQ45" s="35">
        <v>99.00376799018089</v>
      </c>
      <c r="CR45" s="35">
        <v>98.99321170620576</v>
      </c>
      <c r="CS45" s="35">
        <v>98.99862422469583</v>
      </c>
      <c r="CT45" s="35">
        <v>99.00717110563623</v>
      </c>
      <c r="CU45" s="35">
        <v>99.18639275913861</v>
      </c>
      <c r="CV45" s="35">
        <v>99.44714875240527</v>
      </c>
      <c r="CW45" s="35">
        <v>99.52316726607758</v>
      </c>
      <c r="CX45" s="35">
        <v>99.59644928460173</v>
      </c>
      <c r="CY45" s="35">
        <v>99.58393959719652</v>
      </c>
      <c r="CZ45" s="35">
        <v>99.5833920684011</v>
      </c>
      <c r="DA45" s="35">
        <v>99.59871435570497</v>
      </c>
      <c r="DB45" s="35">
        <v>99.70957469650283</v>
      </c>
      <c r="DC45" s="35">
        <v>99.75611073810184</v>
      </c>
      <c r="DD45" s="35">
        <v>100.13755799591982</v>
      </c>
      <c r="DE45" s="35">
        <v>100.23957529091729</v>
      </c>
      <c r="DF45" s="35">
        <v>100.23416074767978</v>
      </c>
      <c r="DG45" s="35">
        <v>100.26936174255843</v>
      </c>
      <c r="DH45" s="35">
        <v>100.23323214052216</v>
      </c>
      <c r="DI45" s="35">
        <v>100.24571029881317</v>
      </c>
      <c r="DJ45" s="35">
        <v>100.24485339909278</v>
      </c>
      <c r="DK45" s="35">
        <v>100.2149983975145</v>
      </c>
      <c r="DL45" s="35">
        <v>100.19371544917753</v>
      </c>
      <c r="DM45" s="35">
        <v>100.18499404687823</v>
      </c>
      <c r="DN45" s="35">
        <v>100.18838064634127</v>
      </c>
      <c r="DO45" s="35">
        <v>100.23209777376518</v>
      </c>
      <c r="DP45" s="35">
        <v>104.74553915219089</v>
      </c>
      <c r="DQ45" s="35">
        <v>114.11306102815284</v>
      </c>
      <c r="DR45" s="35">
        <v>115.67311824141953</v>
      </c>
      <c r="DS45" s="35">
        <v>124.49976588908785</v>
      </c>
      <c r="DT45" s="35">
        <v>100</v>
      </c>
      <c r="DU45" s="35">
        <v>99.81853352400803</v>
      </c>
      <c r="DV45" s="35">
        <v>130.5927136460794</v>
      </c>
      <c r="DW45" s="35">
        <f t="shared" si="0"/>
        <v>-0.18146647599196797</v>
      </c>
      <c r="DX45" s="35">
        <f t="shared" si="1"/>
        <v>-0.23268943397452801</v>
      </c>
      <c r="DZ45" s="36">
        <f t="shared" si="2"/>
        <v>0.76573950573545</v>
      </c>
      <c r="EA45" s="68"/>
    </row>
    <row r="46" spans="1:130" ht="13.5">
      <c r="A46" s="1" t="s">
        <v>40</v>
      </c>
      <c r="B46" s="37">
        <v>4.577847812282199</v>
      </c>
      <c r="C46" s="37"/>
      <c r="D46" s="37"/>
      <c r="E46" s="37"/>
      <c r="F46" s="37">
        <v>87.11611180152818</v>
      </c>
      <c r="G46" s="37">
        <v>87.11178300349198</v>
      </c>
      <c r="H46" s="37">
        <v>87.10790581917325</v>
      </c>
      <c r="I46" s="37">
        <v>87.11003996286583</v>
      </c>
      <c r="J46" s="37">
        <v>86.69878475319713</v>
      </c>
      <c r="K46" s="37">
        <v>86.91788992202541</v>
      </c>
      <c r="L46" s="37">
        <v>86.94433034413969</v>
      </c>
      <c r="M46" s="37">
        <v>86.93199294366386</v>
      </c>
      <c r="N46" s="37">
        <v>87.0919391174809</v>
      </c>
      <c r="O46" s="37">
        <v>87.08917248860492</v>
      </c>
      <c r="P46" s="37">
        <v>87.0907923472132</v>
      </c>
      <c r="Q46" s="37">
        <v>87.18121000782807</v>
      </c>
      <c r="R46" s="37">
        <v>87.15659875224286</v>
      </c>
      <c r="S46" s="37">
        <v>87.18796641213379</v>
      </c>
      <c r="T46" s="37">
        <v>88.08894359804692</v>
      </c>
      <c r="U46" s="37">
        <v>87.00975014779111</v>
      </c>
      <c r="V46" s="37">
        <v>88.60359428325806</v>
      </c>
      <c r="W46" s="37">
        <v>84.61105328883185</v>
      </c>
      <c r="X46" s="37">
        <v>86.70997875274236</v>
      </c>
      <c r="Y46" s="37">
        <v>87.1509659259437</v>
      </c>
      <c r="Z46" s="37">
        <v>87.97976257645526</v>
      </c>
      <c r="AA46" s="37">
        <v>89.59091369450522</v>
      </c>
      <c r="AB46" s="37">
        <v>89.90425468387159</v>
      </c>
      <c r="AC46" s="37">
        <v>92.21316387001873</v>
      </c>
      <c r="AD46" s="37">
        <v>92.28131576109202</v>
      </c>
      <c r="AE46" s="37">
        <v>92.61697429752913</v>
      </c>
      <c r="AF46" s="37">
        <v>93.36000815489905</v>
      </c>
      <c r="AG46" s="37">
        <v>94.35151672661958</v>
      </c>
      <c r="AH46" s="37">
        <v>94.58057345007018</v>
      </c>
      <c r="AI46" s="37">
        <v>100.39213006242589</v>
      </c>
      <c r="AJ46" s="37">
        <v>100.79491373491831</v>
      </c>
      <c r="AK46" s="37">
        <v>102.80222800910477</v>
      </c>
      <c r="AL46" s="37">
        <v>102.84149933503238</v>
      </c>
      <c r="AM46" s="37">
        <v>102.17220291603354</v>
      </c>
      <c r="AN46" s="37">
        <v>101.41731619873607</v>
      </c>
      <c r="AO46" s="37">
        <v>101.15819608835909</v>
      </c>
      <c r="AP46" s="37">
        <v>101.1050594626687</v>
      </c>
      <c r="AQ46" s="37">
        <v>101.48315994452895</v>
      </c>
      <c r="AR46" s="37">
        <v>101.64432762619086</v>
      </c>
      <c r="AS46" s="37">
        <v>101.69276582091898</v>
      </c>
      <c r="AT46" s="37">
        <v>101.51146552686455</v>
      </c>
      <c r="AU46" s="37">
        <v>101.30045504960994</v>
      </c>
      <c r="AV46" s="37">
        <v>101.81881848096606</v>
      </c>
      <c r="AW46" s="37">
        <v>100.0433208477185</v>
      </c>
      <c r="AX46" s="37">
        <v>100</v>
      </c>
      <c r="AY46" s="37">
        <v>99.99999999999999</v>
      </c>
      <c r="AZ46" s="37">
        <v>99.99999999999999</v>
      </c>
      <c r="BA46" s="37">
        <v>99.99999999999999</v>
      </c>
      <c r="BB46" s="37">
        <v>99.99999999999999</v>
      </c>
      <c r="BC46" s="37">
        <v>99.99999999999999</v>
      </c>
      <c r="BD46" s="37">
        <v>99.99999999999999</v>
      </c>
      <c r="BE46" s="37">
        <v>99.99999999999999</v>
      </c>
      <c r="BF46" s="37">
        <v>99.99999999999999</v>
      </c>
      <c r="BG46" s="37">
        <v>99.99999999999999</v>
      </c>
      <c r="BH46" s="37">
        <v>99.99999999999999</v>
      </c>
      <c r="BI46" s="37">
        <v>99.99999999999999</v>
      </c>
      <c r="BJ46" s="37">
        <v>99.99999999999999</v>
      </c>
      <c r="BK46" s="37">
        <v>99.99999999999999</v>
      </c>
      <c r="BL46" s="37">
        <v>99.99999999999999</v>
      </c>
      <c r="BM46" s="37">
        <v>99.99999999999999</v>
      </c>
      <c r="BN46" s="37">
        <v>99.99999999999999</v>
      </c>
      <c r="BO46" s="37">
        <v>99.99999999999999</v>
      </c>
      <c r="BP46" s="37">
        <v>99.99999999999999</v>
      </c>
      <c r="BQ46" s="37">
        <v>99.99999999999999</v>
      </c>
      <c r="BR46" s="37">
        <v>99.99999999999999</v>
      </c>
      <c r="BS46" s="37">
        <v>99.99999999999999</v>
      </c>
      <c r="BT46" s="37">
        <v>99.99999999999999</v>
      </c>
      <c r="BU46" s="37">
        <v>99.99999999999999</v>
      </c>
      <c r="BV46" s="37">
        <v>99.99999999999999</v>
      </c>
      <c r="BW46" s="37">
        <v>99.99999999999999</v>
      </c>
      <c r="BX46" s="37">
        <v>99.99999999999999</v>
      </c>
      <c r="BY46" s="37">
        <v>99.99999999999999</v>
      </c>
      <c r="BZ46" s="37">
        <v>99.99999999999999</v>
      </c>
      <c r="CA46" s="37">
        <v>99.99999999999999</v>
      </c>
      <c r="CB46" s="37">
        <v>99.99999999999999</v>
      </c>
      <c r="CC46" s="37">
        <v>99.99999999999999</v>
      </c>
      <c r="CD46" s="37">
        <v>99.99999999999999</v>
      </c>
      <c r="CE46" s="37">
        <v>99.99999999999999</v>
      </c>
      <c r="CF46" s="37">
        <v>99.99999999999999</v>
      </c>
      <c r="CG46" s="37">
        <v>99.99999999999999</v>
      </c>
      <c r="CH46" s="37">
        <v>99.99999999999999</v>
      </c>
      <c r="CI46" s="37">
        <v>99.99999999999999</v>
      </c>
      <c r="CJ46" s="37">
        <v>99.99999999999999</v>
      </c>
      <c r="CK46" s="37">
        <v>100.00946477509918</v>
      </c>
      <c r="CL46" s="37">
        <v>100.00946477509918</v>
      </c>
      <c r="CM46" s="37">
        <v>100.00946477509918</v>
      </c>
      <c r="CN46" s="37">
        <v>100.00946477509918</v>
      </c>
      <c r="CO46" s="37">
        <v>100.00946477509918</v>
      </c>
      <c r="CP46" s="37">
        <v>100.00946477509918</v>
      </c>
      <c r="CQ46" s="37">
        <v>100.00946477509918</v>
      </c>
      <c r="CR46" s="37">
        <v>100.00946477509918</v>
      </c>
      <c r="CS46" s="37">
        <v>100.00946477509918</v>
      </c>
      <c r="CT46" s="37">
        <v>100.00946477509918</v>
      </c>
      <c r="CU46" s="37">
        <v>100.00946477509918</v>
      </c>
      <c r="CV46" s="37">
        <v>100.00946477509918</v>
      </c>
      <c r="CW46" s="37">
        <v>100.00946477509918</v>
      </c>
      <c r="CX46" s="37">
        <v>100.00946477509918</v>
      </c>
      <c r="CY46" s="37">
        <v>100.00946477509918</v>
      </c>
      <c r="CZ46" s="37">
        <v>100.00946477509918</v>
      </c>
      <c r="DA46" s="37">
        <v>100.00946477509918</v>
      </c>
      <c r="DB46" s="37">
        <v>100.00946477509918</v>
      </c>
      <c r="DC46" s="37">
        <v>100.00946477509918</v>
      </c>
      <c r="DD46" s="37">
        <v>100.00946477509918</v>
      </c>
      <c r="DE46" s="37">
        <v>100.00946477509918</v>
      </c>
      <c r="DF46" s="37">
        <v>100.00946477509918</v>
      </c>
      <c r="DG46" s="37">
        <v>100.00946477509918</v>
      </c>
      <c r="DH46" s="37">
        <v>100.00946477509918</v>
      </c>
      <c r="DI46" s="37">
        <v>100.00946477509918</v>
      </c>
      <c r="DJ46" s="37">
        <v>100.00946477509918</v>
      </c>
      <c r="DK46" s="37">
        <v>100.00946477509918</v>
      </c>
      <c r="DL46" s="37">
        <v>100.00946477509918</v>
      </c>
      <c r="DM46" s="37">
        <v>100.00946477509918</v>
      </c>
      <c r="DN46" s="37">
        <v>100.00946477509918</v>
      </c>
      <c r="DO46" s="37">
        <v>100.00946477509918</v>
      </c>
      <c r="DP46" s="37">
        <v>100.00946477509918</v>
      </c>
      <c r="DQ46" s="37">
        <v>100.00946477509918</v>
      </c>
      <c r="DR46" s="37">
        <v>100.00946477509918</v>
      </c>
      <c r="DS46" s="37">
        <v>100.00946477509918</v>
      </c>
      <c r="DT46" s="35">
        <v>100</v>
      </c>
      <c r="DU46" s="37">
        <v>100.00000000000001</v>
      </c>
      <c r="DV46" s="37">
        <v>100.00946477509918</v>
      </c>
      <c r="DW46" s="37">
        <f t="shared" si="0"/>
        <v>0</v>
      </c>
      <c r="DX46" s="37">
        <f t="shared" si="1"/>
        <v>-0.00946387936427584</v>
      </c>
      <c r="DZ46" s="36">
        <f t="shared" si="2"/>
        <v>0.9999053612063572</v>
      </c>
    </row>
    <row r="47" spans="1:130" ht="13.5" customHeight="1">
      <c r="A47" s="1" t="s">
        <v>41</v>
      </c>
      <c r="B47" s="37">
        <v>0.05605973662099512</v>
      </c>
      <c r="C47" s="37"/>
      <c r="D47" s="37"/>
      <c r="E47" s="37"/>
      <c r="F47" s="37">
        <v>87.11611180152818</v>
      </c>
      <c r="G47" s="37">
        <v>87.11178300349198</v>
      </c>
      <c r="H47" s="37">
        <v>87.10790581917325</v>
      </c>
      <c r="I47" s="37">
        <v>87.11003996286583</v>
      </c>
      <c r="J47" s="37">
        <v>86.69878475319713</v>
      </c>
      <c r="K47" s="37">
        <v>86.91788992202541</v>
      </c>
      <c r="L47" s="37">
        <v>86.94433034413969</v>
      </c>
      <c r="M47" s="37">
        <v>86.93199294366386</v>
      </c>
      <c r="N47" s="37">
        <v>87.0919391174809</v>
      </c>
      <c r="O47" s="37">
        <v>87.08917248860492</v>
      </c>
      <c r="P47" s="37">
        <v>87.0907923472132</v>
      </c>
      <c r="Q47" s="37">
        <v>87.18121000782807</v>
      </c>
      <c r="R47" s="37">
        <v>87.15659875224286</v>
      </c>
      <c r="S47" s="37">
        <v>87.18796641213379</v>
      </c>
      <c r="T47" s="37">
        <v>88.08894359804692</v>
      </c>
      <c r="U47" s="37">
        <v>87.00975014779111</v>
      </c>
      <c r="V47" s="37">
        <v>88.60359428325806</v>
      </c>
      <c r="W47" s="37">
        <v>84.61105328883185</v>
      </c>
      <c r="X47" s="37">
        <v>86.70997875274236</v>
      </c>
      <c r="Y47" s="37">
        <v>87.1509659259437</v>
      </c>
      <c r="Z47" s="37">
        <v>87.97976257645526</v>
      </c>
      <c r="AA47" s="37">
        <v>89.59091369450522</v>
      </c>
      <c r="AB47" s="37">
        <v>89.90425468387159</v>
      </c>
      <c r="AC47" s="37">
        <v>92.21316387001873</v>
      </c>
      <c r="AD47" s="37">
        <v>92.28131576109202</v>
      </c>
      <c r="AE47" s="37">
        <v>92.61697429752913</v>
      </c>
      <c r="AF47" s="37">
        <v>93.36000815489905</v>
      </c>
      <c r="AG47" s="37">
        <v>94.35151672661958</v>
      </c>
      <c r="AH47" s="37">
        <v>94.58057345007018</v>
      </c>
      <c r="AI47" s="37">
        <v>100.39213006242589</v>
      </c>
      <c r="AJ47" s="37">
        <v>100.79491373491831</v>
      </c>
      <c r="AK47" s="37">
        <v>102.80222800910477</v>
      </c>
      <c r="AL47" s="37">
        <v>102.84149933503238</v>
      </c>
      <c r="AM47" s="37">
        <v>102.17220291603354</v>
      </c>
      <c r="AN47" s="37">
        <v>101.41731619873607</v>
      </c>
      <c r="AO47" s="37">
        <v>101.15819608835909</v>
      </c>
      <c r="AP47" s="37">
        <v>101.1050594626687</v>
      </c>
      <c r="AQ47" s="37">
        <v>101.48315994452895</v>
      </c>
      <c r="AR47" s="37">
        <v>101.64432762619086</v>
      </c>
      <c r="AS47" s="37">
        <v>101.69276582091898</v>
      </c>
      <c r="AT47" s="37">
        <v>101.51146552686455</v>
      </c>
      <c r="AU47" s="37">
        <v>101.30045504960994</v>
      </c>
      <c r="AV47" s="37">
        <v>101.81881848096606</v>
      </c>
      <c r="AW47" s="37">
        <v>100.0433208477185</v>
      </c>
      <c r="AX47" s="37">
        <v>100</v>
      </c>
      <c r="AY47" s="37">
        <v>100</v>
      </c>
      <c r="AZ47" s="37">
        <v>99.66503295957516</v>
      </c>
      <c r="BA47" s="37">
        <v>99.60322414015997</v>
      </c>
      <c r="BB47" s="37">
        <v>99.41039311098481</v>
      </c>
      <c r="BC47" s="37">
        <v>101.00660255098144</v>
      </c>
      <c r="BD47" s="37">
        <v>101.00660255098144</v>
      </c>
      <c r="BE47" s="37">
        <v>99.88762663142441</v>
      </c>
      <c r="BF47" s="37">
        <v>99.56932730424955</v>
      </c>
      <c r="BG47" s="37">
        <v>98.98183765420069</v>
      </c>
      <c r="BH47" s="37">
        <v>99.18904913566779</v>
      </c>
      <c r="BI47" s="37">
        <v>99.18904913566779</v>
      </c>
      <c r="BJ47" s="37">
        <v>98.61767008581928</v>
      </c>
      <c r="BK47" s="37">
        <v>98.07055664067059</v>
      </c>
      <c r="BL47" s="37">
        <v>98.07055664067059</v>
      </c>
      <c r="BM47" s="37">
        <v>97.86334515920346</v>
      </c>
      <c r="BN47" s="37">
        <v>98.14228655420895</v>
      </c>
      <c r="BO47" s="37">
        <v>96.91196514812806</v>
      </c>
      <c r="BP47" s="37">
        <v>96.62648808534391</v>
      </c>
      <c r="BQ47" s="37">
        <v>96.11210067124195</v>
      </c>
      <c r="BR47" s="37">
        <v>95.30276822870503</v>
      </c>
      <c r="BS47" s="37">
        <v>95.30276822870503</v>
      </c>
      <c r="BT47" s="37">
        <v>95.30276822870503</v>
      </c>
      <c r="BU47" s="37">
        <v>94.52935331467158</v>
      </c>
      <c r="BV47" s="37">
        <v>91.89908963087352</v>
      </c>
      <c r="BW47" s="37">
        <v>90.77153426488155</v>
      </c>
      <c r="BX47" s="37">
        <v>85.15701633046059</v>
      </c>
      <c r="BY47" s="37">
        <v>82.60405448522611</v>
      </c>
      <c r="BZ47" s="37">
        <v>82.41912416258351</v>
      </c>
      <c r="CA47" s="37">
        <v>82.00881530502734</v>
      </c>
      <c r="CB47" s="37">
        <v>81.44859045523172</v>
      </c>
      <c r="CC47" s="37">
        <v>81.17667371148131</v>
      </c>
      <c r="CD47" s="37">
        <v>86.33412980633577</v>
      </c>
      <c r="CE47" s="37">
        <v>80.89650706997088</v>
      </c>
      <c r="CF47" s="37">
        <v>79.43192797242907</v>
      </c>
      <c r="CG47" s="37">
        <v>79.0448980771425</v>
      </c>
      <c r="CH47" s="37">
        <v>79.48853356730932</v>
      </c>
      <c r="CI47" s="37">
        <v>79.55923865479508</v>
      </c>
      <c r="CJ47" s="37">
        <v>77.20222811304009</v>
      </c>
      <c r="CK47" s="37">
        <v>70.16366082506468</v>
      </c>
      <c r="CL47" s="37">
        <v>70.02704496242411</v>
      </c>
      <c r="CM47" s="37">
        <v>71.90132289149767</v>
      </c>
      <c r="CN47" s="37">
        <v>75.02565790779853</v>
      </c>
      <c r="CO47" s="37">
        <v>74.886277395402</v>
      </c>
      <c r="CP47" s="37">
        <v>75.32515548367192</v>
      </c>
      <c r="CQ47" s="37">
        <v>74.30045884335881</v>
      </c>
      <c r="CR47" s="37">
        <v>71.38177830169772</v>
      </c>
      <c r="CS47" s="37">
        <v>71.70276124999802</v>
      </c>
      <c r="CT47" s="37">
        <v>71.4905764682159</v>
      </c>
      <c r="CU47" s="37">
        <v>72.26129125450157</v>
      </c>
      <c r="CV47" s="37">
        <v>72.85082595751935</v>
      </c>
      <c r="CW47" s="37">
        <v>70.99672107184138</v>
      </c>
      <c r="CX47" s="37">
        <v>74.01222104692248</v>
      </c>
      <c r="CY47" s="37">
        <v>75.46716734884902</v>
      </c>
      <c r="CZ47" s="37">
        <v>74.66054698663294</v>
      </c>
      <c r="DA47" s="37">
        <v>76.39038277064807</v>
      </c>
      <c r="DB47" s="37">
        <v>76.39038277064807</v>
      </c>
      <c r="DC47" s="37">
        <v>76.49113347798325</v>
      </c>
      <c r="DD47" s="37">
        <v>78.88210379483014</v>
      </c>
      <c r="DE47" s="37">
        <v>78.7668716513146</v>
      </c>
      <c r="DF47" s="37">
        <v>78.97045727833488</v>
      </c>
      <c r="DG47" s="37">
        <v>78.86104827612064</v>
      </c>
      <c r="DH47" s="37">
        <v>78.84565168556016</v>
      </c>
      <c r="DI47" s="37">
        <v>78.67093820756766</v>
      </c>
      <c r="DJ47" s="37">
        <v>79.51375785008953</v>
      </c>
      <c r="DK47" s="37">
        <v>80.33380644203291</v>
      </c>
      <c r="DL47" s="37">
        <v>80.73828212692199</v>
      </c>
      <c r="DM47" s="37">
        <v>81.35268438371786</v>
      </c>
      <c r="DN47" s="37">
        <v>81.09108969798865</v>
      </c>
      <c r="DO47" s="37">
        <v>82.99487486435366</v>
      </c>
      <c r="DP47" s="37">
        <v>117.98544615363214</v>
      </c>
      <c r="DQ47" s="37">
        <v>132.86007536332488</v>
      </c>
      <c r="DR47" s="37">
        <v>146.23657460778114</v>
      </c>
      <c r="DS47" s="37">
        <v>166.13207901393383</v>
      </c>
      <c r="DT47" s="35">
        <v>100</v>
      </c>
      <c r="DU47" s="37">
        <v>105.01892393076179</v>
      </c>
      <c r="DV47" s="37">
        <v>157.63164663837648</v>
      </c>
      <c r="DW47" s="37">
        <f t="shared" si="0"/>
        <v>5.018923930761773</v>
      </c>
      <c r="DX47" s="37">
        <f t="shared" si="1"/>
        <v>26.83007605645051</v>
      </c>
      <c r="DZ47" s="36">
        <f t="shared" si="2"/>
        <v>0.6343903786617828</v>
      </c>
    </row>
    <row r="48" spans="1:130" ht="13.5">
      <c r="A48" s="1" t="s">
        <v>42</v>
      </c>
      <c r="B48" s="37">
        <v>0.5095128270758258</v>
      </c>
      <c r="C48" s="37"/>
      <c r="D48" s="37"/>
      <c r="E48" s="37"/>
      <c r="F48" s="37">
        <v>87.11611180152818</v>
      </c>
      <c r="G48" s="37">
        <v>87.11178300349198</v>
      </c>
      <c r="H48" s="37">
        <v>87.10790581917325</v>
      </c>
      <c r="I48" s="37">
        <v>87.11003996286583</v>
      </c>
      <c r="J48" s="37">
        <v>86.69878475319713</v>
      </c>
      <c r="K48" s="37">
        <v>86.91788992202541</v>
      </c>
      <c r="L48" s="37">
        <v>86.94433034413969</v>
      </c>
      <c r="M48" s="37">
        <v>86.93199294366386</v>
      </c>
      <c r="N48" s="37">
        <v>87.0919391174809</v>
      </c>
      <c r="O48" s="37">
        <v>87.08917248860492</v>
      </c>
      <c r="P48" s="37">
        <v>87.0907923472132</v>
      </c>
      <c r="Q48" s="37">
        <v>87.18121000782807</v>
      </c>
      <c r="R48" s="37">
        <v>87.15659875224286</v>
      </c>
      <c r="S48" s="37">
        <v>87.18796641213379</v>
      </c>
      <c r="T48" s="37">
        <v>88.08894359804692</v>
      </c>
      <c r="U48" s="37">
        <v>87.00975014779111</v>
      </c>
      <c r="V48" s="37">
        <v>88.60359428325806</v>
      </c>
      <c r="W48" s="37">
        <v>84.61105328883185</v>
      </c>
      <c r="X48" s="37">
        <v>86.70997875274236</v>
      </c>
      <c r="Y48" s="37">
        <v>87.1509659259437</v>
      </c>
      <c r="Z48" s="37">
        <v>87.97976257645526</v>
      </c>
      <c r="AA48" s="37">
        <v>89.59091369450522</v>
      </c>
      <c r="AB48" s="37">
        <v>89.90425468387159</v>
      </c>
      <c r="AC48" s="37">
        <v>92.21316387001873</v>
      </c>
      <c r="AD48" s="37">
        <v>92.28131576109202</v>
      </c>
      <c r="AE48" s="37">
        <v>92.61697429752913</v>
      </c>
      <c r="AF48" s="37">
        <v>93.36000815489905</v>
      </c>
      <c r="AG48" s="37">
        <v>94.35151672661958</v>
      </c>
      <c r="AH48" s="37">
        <v>94.58057345007018</v>
      </c>
      <c r="AI48" s="37">
        <v>100.39213006242589</v>
      </c>
      <c r="AJ48" s="37">
        <v>100.79491373491831</v>
      </c>
      <c r="AK48" s="37">
        <v>102.80222800910477</v>
      </c>
      <c r="AL48" s="37">
        <v>102.84149933503238</v>
      </c>
      <c r="AM48" s="37">
        <v>102.17220291603354</v>
      </c>
      <c r="AN48" s="37">
        <v>101.41731619873607</v>
      </c>
      <c r="AO48" s="37">
        <v>101.15819608835909</v>
      </c>
      <c r="AP48" s="37">
        <v>101.1050594626687</v>
      </c>
      <c r="AQ48" s="37">
        <v>101.48315994452895</v>
      </c>
      <c r="AR48" s="37">
        <v>101.64432762619086</v>
      </c>
      <c r="AS48" s="37">
        <v>101.69276582091898</v>
      </c>
      <c r="AT48" s="37">
        <v>101.51146552686455</v>
      </c>
      <c r="AU48" s="37">
        <v>101.30045504960994</v>
      </c>
      <c r="AV48" s="37">
        <v>101.81881848096606</v>
      </c>
      <c r="AW48" s="37">
        <v>100.0433208477185</v>
      </c>
      <c r="AX48" s="37">
        <v>100</v>
      </c>
      <c r="AY48" s="37">
        <v>99.99999999999999</v>
      </c>
      <c r="AZ48" s="37">
        <v>100.48313150434214</v>
      </c>
      <c r="BA48" s="37">
        <v>101.4057597671882</v>
      </c>
      <c r="BB48" s="37">
        <v>101.48491392330168</v>
      </c>
      <c r="BC48" s="37">
        <v>100.7402644541636</v>
      </c>
      <c r="BD48" s="37">
        <v>100.35122627026658</v>
      </c>
      <c r="BE48" s="37">
        <v>100.11934569040646</v>
      </c>
      <c r="BF48" s="37">
        <v>99.53135959517994</v>
      </c>
      <c r="BG48" s="37">
        <v>99.22200224349827</v>
      </c>
      <c r="BH48" s="37">
        <v>98.67444101273946</v>
      </c>
      <c r="BI48" s="37">
        <v>98.64711866697222</v>
      </c>
      <c r="BJ48" s="37">
        <v>98.12814034183391</v>
      </c>
      <c r="BK48" s="37">
        <v>97.91458905052612</v>
      </c>
      <c r="BL48" s="37">
        <v>97.28380786746625</v>
      </c>
      <c r="BM48" s="37">
        <v>97.21527043803323</v>
      </c>
      <c r="BN48" s="37">
        <v>96.36444896857492</v>
      </c>
      <c r="BO48" s="37">
        <v>96.45085737747704</v>
      </c>
      <c r="BP48" s="37">
        <v>96.53219807895582</v>
      </c>
      <c r="BQ48" s="37">
        <v>96.83800202461</v>
      </c>
      <c r="BR48" s="37">
        <v>96.7010376931812</v>
      </c>
      <c r="BS48" s="37">
        <v>96.8118647770439</v>
      </c>
      <c r="BT48" s="37">
        <v>96.77110686422552</v>
      </c>
      <c r="BU48" s="37">
        <v>96.08480674071274</v>
      </c>
      <c r="BV48" s="37">
        <v>94.68159822165931</v>
      </c>
      <c r="BW48" s="37">
        <v>93.83030425614652</v>
      </c>
      <c r="BX48" s="37">
        <v>91.15922655618216</v>
      </c>
      <c r="BY48" s="37">
        <v>89.22581432305216</v>
      </c>
      <c r="BZ48" s="37">
        <v>86.48591718219865</v>
      </c>
      <c r="CA48" s="37">
        <v>85.12383343093926</v>
      </c>
      <c r="CB48" s="37">
        <v>84.35532415429789</v>
      </c>
      <c r="CC48" s="37">
        <v>84.24487194212193</v>
      </c>
      <c r="CD48" s="37">
        <v>84.58532381142383</v>
      </c>
      <c r="CE48" s="37">
        <v>82.67969827140051</v>
      </c>
      <c r="CF48" s="37">
        <v>80.12276221612044</v>
      </c>
      <c r="CG48" s="37">
        <v>79.75725668976472</v>
      </c>
      <c r="CH48" s="37">
        <v>78.39192405710358</v>
      </c>
      <c r="CI48" s="37">
        <v>77.24948658838028</v>
      </c>
      <c r="CJ48" s="37">
        <v>73.27103961285188</v>
      </c>
      <c r="CK48" s="37">
        <v>72.19897512378614</v>
      </c>
      <c r="CL48" s="37">
        <v>71.48912107516877</v>
      </c>
      <c r="CM48" s="37">
        <v>71.43875813773849</v>
      </c>
      <c r="CN48" s="37">
        <v>72.16492536115021</v>
      </c>
      <c r="CO48" s="37">
        <v>73.84257270208631</v>
      </c>
      <c r="CP48" s="37">
        <v>73.94852141597059</v>
      </c>
      <c r="CQ48" s="37">
        <v>73.6631245076796</v>
      </c>
      <c r="CR48" s="37">
        <v>73.7911490539572</v>
      </c>
      <c r="CS48" s="37">
        <v>73.8532541526116</v>
      </c>
      <c r="CT48" s="37">
        <v>74.02267861014032</v>
      </c>
      <c r="CU48" s="37">
        <v>77.06742118494607</v>
      </c>
      <c r="CV48" s="37">
        <v>81.55337822566513</v>
      </c>
      <c r="CW48" s="37">
        <v>83.08334403204299</v>
      </c>
      <c r="CX48" s="37">
        <v>84.0297941662976</v>
      </c>
      <c r="CY48" s="37">
        <v>83.62764508750745</v>
      </c>
      <c r="CZ48" s="37">
        <v>83.75516402571556</v>
      </c>
      <c r="DA48" s="37">
        <v>83.81902455923236</v>
      </c>
      <c r="DB48" s="37">
        <v>85.755170038183</v>
      </c>
      <c r="DC48" s="37">
        <v>86.5237025141175</v>
      </c>
      <c r="DD48" s="37">
        <v>89.10696731421777</v>
      </c>
      <c r="DE48" s="37">
        <v>90.91153681117412</v>
      </c>
      <c r="DF48" s="37">
        <v>90.79470475983845</v>
      </c>
      <c r="DG48" s="37">
        <v>91.31770821641396</v>
      </c>
      <c r="DH48" s="37">
        <v>90.73013859493565</v>
      </c>
      <c r="DI48" s="37">
        <v>90.98497278186848</v>
      </c>
      <c r="DJ48" s="37">
        <v>90.88001088507308</v>
      </c>
      <c r="DK48" s="37">
        <v>90.29579569392254</v>
      </c>
      <c r="DL48" s="37">
        <v>89.8800613653529</v>
      </c>
      <c r="DM48" s="37">
        <v>89.666773922826</v>
      </c>
      <c r="DN48" s="37">
        <v>89.79739758738732</v>
      </c>
      <c r="DO48" s="37">
        <v>90.33321197917977</v>
      </c>
      <c r="DP48" s="37">
        <v>92.55687888928874</v>
      </c>
      <c r="DQ48" s="37">
        <v>94.17712159558774</v>
      </c>
      <c r="DR48" s="37">
        <v>108.15006394618983</v>
      </c>
      <c r="DS48" s="37">
        <v>108.15006394618983</v>
      </c>
      <c r="DT48" s="35">
        <v>100</v>
      </c>
      <c r="DU48" s="37">
        <v>105.3775648528362</v>
      </c>
      <c r="DV48" s="37">
        <v>110.55848291546457</v>
      </c>
      <c r="DW48" s="37">
        <f t="shared" si="0"/>
        <v>5.377564852836201</v>
      </c>
      <c r="DX48" s="37">
        <f t="shared" si="1"/>
        <v>10.216959379340977</v>
      </c>
      <c r="DZ48" s="36">
        <f t="shared" si="2"/>
        <v>0.9044986631777698</v>
      </c>
    </row>
    <row r="49" spans="1:130" ht="13.5">
      <c r="A49" s="1" t="s">
        <v>43</v>
      </c>
      <c r="B49" s="37">
        <v>3.7438432541747795</v>
      </c>
      <c r="C49" s="37"/>
      <c r="D49" s="37"/>
      <c r="E49" s="37"/>
      <c r="F49" s="37">
        <v>87.11611180152818</v>
      </c>
      <c r="G49" s="37">
        <v>87.11178300349198</v>
      </c>
      <c r="H49" s="37">
        <v>87.10790581917325</v>
      </c>
      <c r="I49" s="37">
        <v>87.11003996286583</v>
      </c>
      <c r="J49" s="37">
        <v>86.69878475319713</v>
      </c>
      <c r="K49" s="37">
        <v>86.91788992202541</v>
      </c>
      <c r="L49" s="37">
        <v>86.94433034413969</v>
      </c>
      <c r="M49" s="37">
        <v>86.93199294366386</v>
      </c>
      <c r="N49" s="37">
        <v>87.0919391174809</v>
      </c>
      <c r="O49" s="37">
        <v>87.08917248860492</v>
      </c>
      <c r="P49" s="37">
        <v>87.0907923472132</v>
      </c>
      <c r="Q49" s="37">
        <v>87.18121000782807</v>
      </c>
      <c r="R49" s="37">
        <v>87.15659875224286</v>
      </c>
      <c r="S49" s="37">
        <v>87.18796641213379</v>
      </c>
      <c r="T49" s="37">
        <v>88.08894359804692</v>
      </c>
      <c r="U49" s="37">
        <v>87.00975014779111</v>
      </c>
      <c r="V49" s="37">
        <v>88.60359428325806</v>
      </c>
      <c r="W49" s="37">
        <v>84.61105328883185</v>
      </c>
      <c r="X49" s="37">
        <v>86.70997875274236</v>
      </c>
      <c r="Y49" s="37">
        <v>87.1509659259437</v>
      </c>
      <c r="Z49" s="37">
        <v>87.97976257645526</v>
      </c>
      <c r="AA49" s="37">
        <v>89.59091369450522</v>
      </c>
      <c r="AB49" s="37">
        <v>89.90425468387159</v>
      </c>
      <c r="AC49" s="37">
        <v>92.21316387001873</v>
      </c>
      <c r="AD49" s="37">
        <v>92.28131576109202</v>
      </c>
      <c r="AE49" s="37">
        <v>92.61697429752913</v>
      </c>
      <c r="AF49" s="37">
        <v>93.36000815489905</v>
      </c>
      <c r="AG49" s="37">
        <v>94.35151672661958</v>
      </c>
      <c r="AH49" s="37">
        <v>94.58057345007018</v>
      </c>
      <c r="AI49" s="37">
        <v>100.39213006242589</v>
      </c>
      <c r="AJ49" s="37">
        <v>100.79491373491831</v>
      </c>
      <c r="AK49" s="37">
        <v>102.80222800910477</v>
      </c>
      <c r="AL49" s="37">
        <v>102.84149933503238</v>
      </c>
      <c r="AM49" s="37">
        <v>102.17220291603354</v>
      </c>
      <c r="AN49" s="37">
        <v>101.41731619873607</v>
      </c>
      <c r="AO49" s="37">
        <v>101.15819608835909</v>
      </c>
      <c r="AP49" s="37">
        <v>101.1050594626687</v>
      </c>
      <c r="AQ49" s="37">
        <v>101.48315994452895</v>
      </c>
      <c r="AR49" s="37">
        <v>101.64432762619086</v>
      </c>
      <c r="AS49" s="37">
        <v>101.69276582091898</v>
      </c>
      <c r="AT49" s="37">
        <v>101.51146552686455</v>
      </c>
      <c r="AU49" s="37">
        <v>101.30045504960994</v>
      </c>
      <c r="AV49" s="37">
        <v>101.81881848096606</v>
      </c>
      <c r="AW49" s="37">
        <v>100.0433208477185</v>
      </c>
      <c r="AX49" s="37">
        <v>100</v>
      </c>
      <c r="AY49" s="37">
        <v>99.99999999999997</v>
      </c>
      <c r="AZ49" s="37">
        <v>99.98998234888636</v>
      </c>
      <c r="BA49" s="37">
        <v>99.98998234888636</v>
      </c>
      <c r="BB49" s="37">
        <v>99.98778417792026</v>
      </c>
      <c r="BC49" s="37">
        <v>99.98998234888636</v>
      </c>
      <c r="BD49" s="37">
        <v>99.99720311818419</v>
      </c>
      <c r="BE49" s="37">
        <v>99.99734581847034</v>
      </c>
      <c r="BF49" s="37">
        <v>99.99279021292851</v>
      </c>
      <c r="BG49" s="37">
        <v>99.98764584890333</v>
      </c>
      <c r="BH49" s="37">
        <v>99.98554549349916</v>
      </c>
      <c r="BI49" s="37">
        <v>99.98694040832846</v>
      </c>
      <c r="BJ49" s="37">
        <v>99.98728167912316</v>
      </c>
      <c r="BK49" s="37">
        <v>99.98734749741709</v>
      </c>
      <c r="BL49" s="37">
        <v>99.98424310023887</v>
      </c>
      <c r="BM49" s="37">
        <v>99.98424310023887</v>
      </c>
      <c r="BN49" s="37">
        <v>99.98394747298182</v>
      </c>
      <c r="BO49" s="37">
        <v>99.98355116376183</v>
      </c>
      <c r="BP49" s="37">
        <v>99.98354243338093</v>
      </c>
      <c r="BQ49" s="37">
        <v>99.98323751147186</v>
      </c>
      <c r="BR49" s="37">
        <v>99.98696069497737</v>
      </c>
      <c r="BS49" s="37">
        <v>100.00471640837087</v>
      </c>
      <c r="BT49" s="37">
        <v>100.00541824846701</v>
      </c>
      <c r="BU49" s="37">
        <v>99.99078245128669</v>
      </c>
      <c r="BV49" s="37">
        <v>99.99078587743132</v>
      </c>
      <c r="BW49" s="37">
        <v>99.99078587743132</v>
      </c>
      <c r="BX49" s="37">
        <v>99.98974445240121</v>
      </c>
      <c r="BY49" s="37">
        <v>99.98974445240121</v>
      </c>
      <c r="BZ49" s="37">
        <v>99.98974074637292</v>
      </c>
      <c r="CA49" s="37">
        <v>101.04068353295683</v>
      </c>
      <c r="CB49" s="37">
        <v>101.04061560426096</v>
      </c>
      <c r="CC49" s="37">
        <v>101.04215373004283</v>
      </c>
      <c r="CD49" s="37">
        <v>101.03796333065694</v>
      </c>
      <c r="CE49" s="37">
        <v>101.03272945345243</v>
      </c>
      <c r="CF49" s="37">
        <v>101.03272945345243</v>
      </c>
      <c r="CG49" s="37">
        <v>101.03272945345243</v>
      </c>
      <c r="CH49" s="37">
        <v>101.03561932156174</v>
      </c>
      <c r="CI49" s="37">
        <v>101.03609835979772</v>
      </c>
      <c r="CJ49" s="37">
        <v>101.0386963855625</v>
      </c>
      <c r="CK49" s="37">
        <v>101.02813763426468</v>
      </c>
      <c r="CL49" s="37">
        <v>101.03066234731827</v>
      </c>
      <c r="CM49" s="37">
        <v>101.5945809009745</v>
      </c>
      <c r="CN49" s="37">
        <v>101.59662115364328</v>
      </c>
      <c r="CO49" s="37">
        <v>101.59125405254089</v>
      </c>
      <c r="CP49" s="37">
        <v>101.58999176007566</v>
      </c>
      <c r="CQ49" s="37">
        <v>101.5926362788472</v>
      </c>
      <c r="CR49" s="37">
        <v>101.59385797403712</v>
      </c>
      <c r="CS49" s="37">
        <v>101.59344794479601</v>
      </c>
      <c r="CT49" s="37">
        <v>101.59385647492921</v>
      </c>
      <c r="CU49" s="37">
        <v>101.59338867168273</v>
      </c>
      <c r="CV49" s="37">
        <v>101.5930428882868</v>
      </c>
      <c r="CW49" s="37">
        <v>101.5930428882868</v>
      </c>
      <c r="CX49" s="37">
        <v>101.5930428882868</v>
      </c>
      <c r="CY49" s="37">
        <v>101.59629070525726</v>
      </c>
      <c r="CZ49" s="37">
        <v>101.58971467075698</v>
      </c>
      <c r="DA49" s="37">
        <v>101.59149394056452</v>
      </c>
      <c r="DB49" s="37">
        <v>101.59116115905464</v>
      </c>
      <c r="DC49" s="37">
        <v>101.59552909228611</v>
      </c>
      <c r="DD49" s="37">
        <v>102.11365404889301</v>
      </c>
      <c r="DE49" s="37">
        <v>102.11196144946364</v>
      </c>
      <c r="DF49" s="37">
        <v>102.11195984655191</v>
      </c>
      <c r="DG49" s="37">
        <v>102.12598206598904</v>
      </c>
      <c r="DH49" s="37">
        <v>102.12041134387866</v>
      </c>
      <c r="DI49" s="37">
        <v>102.1179672743792</v>
      </c>
      <c r="DJ49" s="37">
        <v>102.11759751848047</v>
      </c>
      <c r="DK49" s="37">
        <v>102.1139553136134</v>
      </c>
      <c r="DL49" s="37">
        <v>102.1139553136134</v>
      </c>
      <c r="DM49" s="37">
        <v>102.11307922396178</v>
      </c>
      <c r="DN49" s="37">
        <v>102.10725849384224</v>
      </c>
      <c r="DO49" s="37">
        <v>102.109607853955</v>
      </c>
      <c r="DP49" s="37">
        <v>111.9971997940011</v>
      </c>
      <c r="DQ49" s="37">
        <v>133.7909098122443</v>
      </c>
      <c r="DR49" s="37">
        <v>135.39230253656856</v>
      </c>
      <c r="DS49" s="37">
        <v>156.0473894695283</v>
      </c>
      <c r="DT49" s="35">
        <v>100</v>
      </c>
      <c r="DU49" s="37">
        <v>98.18786122522037</v>
      </c>
      <c r="DV49" s="37">
        <v>170.31055195206878</v>
      </c>
      <c r="DW49" s="37">
        <f t="shared" si="0"/>
        <v>-1.8121387747796263</v>
      </c>
      <c r="DX49" s="37">
        <f t="shared" si="1"/>
        <v>-2.07638347317112</v>
      </c>
      <c r="DZ49" s="36">
        <f t="shared" si="2"/>
        <v>0.5871626793162142</v>
      </c>
    </row>
    <row r="50" spans="1:130" s="36" customFormat="1" ht="13.5" customHeight="1">
      <c r="A50" s="3" t="s">
        <v>104</v>
      </c>
      <c r="B50" s="35">
        <v>9.91214014175591</v>
      </c>
      <c r="C50" s="35">
        <v>99.42202465189419</v>
      </c>
      <c r="D50" s="35">
        <v>97.92555124511026</v>
      </c>
      <c r="E50" s="35">
        <v>97.30800455644615</v>
      </c>
      <c r="F50" s="35">
        <v>96.81611387429108</v>
      </c>
      <c r="G50" s="35">
        <v>93.2951742969293</v>
      </c>
      <c r="H50" s="35">
        <v>94.20460166434931</v>
      </c>
      <c r="I50" s="35">
        <v>95.6669114346045</v>
      </c>
      <c r="J50" s="35">
        <v>86.69878475319713</v>
      </c>
      <c r="K50" s="35">
        <v>86.91788992202541</v>
      </c>
      <c r="L50" s="35">
        <v>86.94433034413969</v>
      </c>
      <c r="M50" s="35">
        <v>86.93199294366386</v>
      </c>
      <c r="N50" s="35">
        <v>87.0919391174809</v>
      </c>
      <c r="O50" s="35">
        <v>94.58128046415509</v>
      </c>
      <c r="P50" s="35">
        <v>94.5629600701292</v>
      </c>
      <c r="Q50" s="35">
        <v>93.6325551059992</v>
      </c>
      <c r="R50" s="35">
        <v>94.77113633934366</v>
      </c>
      <c r="S50" s="35">
        <v>94.76752555904912</v>
      </c>
      <c r="T50" s="35">
        <v>94.86133237157613</v>
      </c>
      <c r="U50" s="35">
        <v>94.81006416641462</v>
      </c>
      <c r="V50" s="35">
        <v>94.44416951841936</v>
      </c>
      <c r="W50" s="35">
        <v>94.88742175165444</v>
      </c>
      <c r="X50" s="35">
        <v>94.87934552474098</v>
      </c>
      <c r="Y50" s="35">
        <v>94.53141454322603</v>
      </c>
      <c r="Z50" s="35">
        <v>95.19098297182981</v>
      </c>
      <c r="AA50" s="35">
        <v>95.64521135169119</v>
      </c>
      <c r="AB50" s="35">
        <v>96.38414652492625</v>
      </c>
      <c r="AC50" s="35">
        <v>97.01879345920635</v>
      </c>
      <c r="AD50" s="35">
        <v>97.32691735169436</v>
      </c>
      <c r="AE50" s="35">
        <v>97.32867907766322</v>
      </c>
      <c r="AF50" s="35">
        <v>97.71756523928595</v>
      </c>
      <c r="AG50" s="35">
        <v>100.95862143483573</v>
      </c>
      <c r="AH50" s="35">
        <v>98.24025349851065</v>
      </c>
      <c r="AI50" s="35">
        <v>98.57787145497187</v>
      </c>
      <c r="AJ50" s="35">
        <v>98.70529966760785</v>
      </c>
      <c r="AK50" s="35">
        <v>98.61518441509907</v>
      </c>
      <c r="AL50" s="35">
        <v>98.90860086494807</v>
      </c>
      <c r="AM50" s="35">
        <v>99.3495470186846</v>
      </c>
      <c r="AN50" s="35">
        <v>99.59308089053863</v>
      </c>
      <c r="AO50" s="35">
        <v>99.86637605446228</v>
      </c>
      <c r="AP50" s="35">
        <v>99.68757076595887</v>
      </c>
      <c r="AQ50" s="35">
        <v>99.67059683316891</v>
      </c>
      <c r="AR50" s="35">
        <v>100.14855902692551</v>
      </c>
      <c r="AS50" s="35">
        <v>100.15564552014861</v>
      </c>
      <c r="AT50" s="35">
        <v>100.22703501123547</v>
      </c>
      <c r="AU50" s="35">
        <v>100.31297358757085</v>
      </c>
      <c r="AV50" s="35">
        <v>100.2847265880475</v>
      </c>
      <c r="AW50" s="35">
        <v>100.2449986777158</v>
      </c>
      <c r="AX50" s="35">
        <v>100</v>
      </c>
      <c r="AY50" s="35">
        <v>99.99682064295209</v>
      </c>
      <c r="AZ50" s="35">
        <v>100.19924299310577</v>
      </c>
      <c r="BA50" s="35">
        <v>100.56428639071446</v>
      </c>
      <c r="BB50" s="35">
        <v>100.60582670547448</v>
      </c>
      <c r="BC50" s="35">
        <v>100.32793637472845</v>
      </c>
      <c r="BD50" s="35">
        <v>100.30557746947397</v>
      </c>
      <c r="BE50" s="35">
        <v>100.1053398829625</v>
      </c>
      <c r="BF50" s="35">
        <v>99.83191196051183</v>
      </c>
      <c r="BG50" s="35">
        <v>99.94190789426486</v>
      </c>
      <c r="BH50" s="35">
        <v>99.57930470583977</v>
      </c>
      <c r="BI50" s="35">
        <v>99.21213875914474</v>
      </c>
      <c r="BJ50" s="35">
        <v>98.92093920980192</v>
      </c>
      <c r="BK50" s="35">
        <v>98.92947250168058</v>
      </c>
      <c r="BL50" s="35">
        <v>98.85022418871833</v>
      </c>
      <c r="BM50" s="35">
        <v>98.73066699842482</v>
      </c>
      <c r="BN50" s="35">
        <v>97.99008994267675</v>
      </c>
      <c r="BO50" s="35">
        <v>97.70115348151556</v>
      </c>
      <c r="BP50" s="35">
        <v>97.7579612659867</v>
      </c>
      <c r="BQ50" s="35">
        <v>97.74553167077987</v>
      </c>
      <c r="BR50" s="35">
        <v>97.61003769666938</v>
      </c>
      <c r="BS50" s="35">
        <v>97.34392499421222</v>
      </c>
      <c r="BT50" s="35">
        <v>97.20798769660593</v>
      </c>
      <c r="BU50" s="35">
        <v>97.12275294814873</v>
      </c>
      <c r="BV50" s="35">
        <v>97.02562844413346</v>
      </c>
      <c r="BW50" s="35">
        <v>97.0925603210969</v>
      </c>
      <c r="BX50" s="35">
        <v>96.98749593012663</v>
      </c>
      <c r="BY50" s="35">
        <v>96.97174202109949</v>
      </c>
      <c r="BZ50" s="35">
        <v>96.52271805512609</v>
      </c>
      <c r="CA50" s="35">
        <v>96.28194728608709</v>
      </c>
      <c r="CB50" s="35">
        <v>96.21687968975537</v>
      </c>
      <c r="CC50" s="35">
        <v>95.43001207921183</v>
      </c>
      <c r="CD50" s="35">
        <v>95.29551051683303</v>
      </c>
      <c r="CE50" s="35">
        <v>94.7961993393943</v>
      </c>
      <c r="CF50" s="35">
        <v>94.49007840916741</v>
      </c>
      <c r="CG50" s="35">
        <v>94.26575404279862</v>
      </c>
      <c r="CH50" s="35">
        <v>94.1998287169254</v>
      </c>
      <c r="CI50" s="35">
        <v>93.9171198703723</v>
      </c>
      <c r="CJ50" s="35">
        <v>93.73713324913163</v>
      </c>
      <c r="CK50" s="35">
        <v>93.05413713351672</v>
      </c>
      <c r="CL50" s="35">
        <v>92.75184284763287</v>
      </c>
      <c r="CM50" s="35">
        <v>92.65036115692043</v>
      </c>
      <c r="CN50" s="35">
        <v>92.68188503173144</v>
      </c>
      <c r="CO50" s="35">
        <v>92.72767540918787</v>
      </c>
      <c r="CP50" s="35">
        <v>92.69868169751003</v>
      </c>
      <c r="CQ50" s="35">
        <v>92.44641894024835</v>
      </c>
      <c r="CR50" s="35">
        <v>92.50503527877245</v>
      </c>
      <c r="CS50" s="35">
        <v>92.59429505392045</v>
      </c>
      <c r="CT50" s="35">
        <v>93.01877810785882</v>
      </c>
      <c r="CU50" s="35">
        <v>93.33246890677722</v>
      </c>
      <c r="CV50" s="35">
        <v>93.98345178815157</v>
      </c>
      <c r="CW50" s="35">
        <v>94.5808198791703</v>
      </c>
      <c r="CX50" s="35">
        <v>94.63877589348607</v>
      </c>
      <c r="CY50" s="35">
        <v>94.65540308385769</v>
      </c>
      <c r="CZ50" s="35">
        <v>95.01836081191033</v>
      </c>
      <c r="DA50" s="35">
        <v>94.9597924349786</v>
      </c>
      <c r="DB50" s="35">
        <v>95.0119300462336</v>
      </c>
      <c r="DC50" s="35">
        <v>96.05645177317173</v>
      </c>
      <c r="DD50" s="35">
        <v>99.41264298501439</v>
      </c>
      <c r="DE50" s="35">
        <v>100.72286852894808</v>
      </c>
      <c r="DF50" s="35">
        <v>101.1769367760777</v>
      </c>
      <c r="DG50" s="35">
        <v>101.73146547790037</v>
      </c>
      <c r="DH50" s="35">
        <v>102.16764958387283</v>
      </c>
      <c r="DI50" s="35">
        <v>102.63683325305695</v>
      </c>
      <c r="DJ50" s="35">
        <v>102.63500020401685</v>
      </c>
      <c r="DK50" s="35">
        <v>102.50816990065223</v>
      </c>
      <c r="DL50" s="35">
        <v>102.01590956816328</v>
      </c>
      <c r="DM50" s="35">
        <v>102.42107492407827</v>
      </c>
      <c r="DN50" s="35">
        <v>103.3565255226931</v>
      </c>
      <c r="DO50" s="35">
        <v>106.23846676496069</v>
      </c>
      <c r="DP50" s="35">
        <v>134.77597567293705</v>
      </c>
      <c r="DQ50" s="35">
        <v>147.06821139057598</v>
      </c>
      <c r="DR50" s="35">
        <v>158.93085160697174</v>
      </c>
      <c r="DS50" s="35">
        <v>173.95832287307957</v>
      </c>
      <c r="DT50" s="35">
        <v>100</v>
      </c>
      <c r="DU50" s="35">
        <v>105.20216659355447</v>
      </c>
      <c r="DV50" s="35">
        <v>178.7108969350518</v>
      </c>
      <c r="DW50" s="35">
        <f t="shared" si="0"/>
        <v>5.202166593554452</v>
      </c>
      <c r="DX50" s="35">
        <f t="shared" si="1"/>
        <v>-2.121659441811204</v>
      </c>
      <c r="DZ50" s="36">
        <f t="shared" si="2"/>
        <v>0.5595629685432254</v>
      </c>
    </row>
    <row r="51" spans="1:130" s="36" customFormat="1" ht="13.5">
      <c r="A51" s="3" t="s">
        <v>44</v>
      </c>
      <c r="B51" s="35">
        <v>1.8859216204944738</v>
      </c>
      <c r="C51" s="35">
        <v>104.37485439088535</v>
      </c>
      <c r="D51" s="35">
        <v>105.32529576841344</v>
      </c>
      <c r="E51" s="35">
        <v>106.64506557996512</v>
      </c>
      <c r="F51" s="35">
        <v>106.30637374174721</v>
      </c>
      <c r="G51" s="35">
        <v>101.16743161997414</v>
      </c>
      <c r="H51" s="35">
        <v>100.62507246679414</v>
      </c>
      <c r="I51" s="35">
        <v>103.1059333159267</v>
      </c>
      <c r="J51" s="35">
        <v>103.32753889840262</v>
      </c>
      <c r="K51" s="35">
        <v>103.27156637058135</v>
      </c>
      <c r="L51" s="35">
        <v>103.36272418221665</v>
      </c>
      <c r="M51" s="35">
        <v>104.3148189072039</v>
      </c>
      <c r="N51" s="35">
        <v>103.56544211113834</v>
      </c>
      <c r="O51" s="35">
        <v>102.85322256574004</v>
      </c>
      <c r="P51" s="35">
        <v>103.02119216351215</v>
      </c>
      <c r="Q51" s="35">
        <v>98.49170061613589</v>
      </c>
      <c r="R51" s="35">
        <v>98.89912138490459</v>
      </c>
      <c r="S51" s="35">
        <v>99.11085451387754</v>
      </c>
      <c r="T51" s="35">
        <v>98.79882832478081</v>
      </c>
      <c r="U51" s="35">
        <v>98.94338809695878</v>
      </c>
      <c r="V51" s="35">
        <v>98.97076573467885</v>
      </c>
      <c r="W51" s="35">
        <v>98.9249136712003</v>
      </c>
      <c r="X51" s="35">
        <v>98.64190008112047</v>
      </c>
      <c r="Y51" s="35">
        <v>96.72633175559649</v>
      </c>
      <c r="Z51" s="35">
        <v>98.73689202961084</v>
      </c>
      <c r="AA51" s="35">
        <v>98.84458645050125</v>
      </c>
      <c r="AB51" s="35">
        <v>98.95018292812759</v>
      </c>
      <c r="AC51" s="35">
        <v>98.7431649843458</v>
      </c>
      <c r="AD51" s="35">
        <v>98.37263271630837</v>
      </c>
      <c r="AE51" s="35">
        <v>98.2084190776314</v>
      </c>
      <c r="AF51" s="35">
        <v>98.63165042795954</v>
      </c>
      <c r="AG51" s="35">
        <v>98.80845172622112</v>
      </c>
      <c r="AH51" s="35">
        <v>99.22265461424355</v>
      </c>
      <c r="AI51" s="35">
        <v>99.34673595515702</v>
      </c>
      <c r="AJ51" s="35">
        <v>99.67271041327186</v>
      </c>
      <c r="AK51" s="35">
        <v>99.78196002593516</v>
      </c>
      <c r="AL51" s="35">
        <v>99.54751225678991</v>
      </c>
      <c r="AM51" s="35">
        <v>99.8969398418422</v>
      </c>
      <c r="AN51" s="35">
        <v>99.97173517234238</v>
      </c>
      <c r="AO51" s="35">
        <v>100.00958165132558</v>
      </c>
      <c r="AP51" s="35">
        <v>99.88705550218499</v>
      </c>
      <c r="AQ51" s="35">
        <v>99.97253886205051</v>
      </c>
      <c r="AR51" s="35">
        <v>99.84006574808063</v>
      </c>
      <c r="AS51" s="35">
        <v>99.90895343734955</v>
      </c>
      <c r="AT51" s="35">
        <v>99.89221164135147</v>
      </c>
      <c r="AU51" s="35">
        <v>99.65922512622102</v>
      </c>
      <c r="AV51" s="35">
        <v>99.75784933469104</v>
      </c>
      <c r="AW51" s="35">
        <v>100.09020112282758</v>
      </c>
      <c r="AX51" s="35">
        <v>100</v>
      </c>
      <c r="AY51" s="35">
        <v>100</v>
      </c>
      <c r="AZ51" s="35">
        <v>97.61923305059477</v>
      </c>
      <c r="BA51" s="35">
        <v>99.97162521773863</v>
      </c>
      <c r="BB51" s="35">
        <v>99.7499012167592</v>
      </c>
      <c r="BC51" s="35">
        <v>99.91462539810433</v>
      </c>
      <c r="BD51" s="35">
        <v>100.10589946431759</v>
      </c>
      <c r="BE51" s="35">
        <v>99.91954917780528</v>
      </c>
      <c r="BF51" s="35">
        <v>99.69380498702515</v>
      </c>
      <c r="BG51" s="35">
        <v>99.50122005844571</v>
      </c>
      <c r="BH51" s="35">
        <v>99.89205044374826</v>
      </c>
      <c r="BI51" s="35">
        <v>100.0173499529269</v>
      </c>
      <c r="BJ51" s="35">
        <v>99.08579565049209</v>
      </c>
      <c r="BK51" s="35">
        <v>98.99894873568735</v>
      </c>
      <c r="BL51" s="35">
        <v>98.89064126088465</v>
      </c>
      <c r="BM51" s="35">
        <v>98.877811274106</v>
      </c>
      <c r="BN51" s="35">
        <v>98.71676176445096</v>
      </c>
      <c r="BO51" s="35">
        <v>98.47518737455721</v>
      </c>
      <c r="BP51" s="35">
        <v>98.36679852415949</v>
      </c>
      <c r="BQ51" s="35">
        <v>98.36483889747818</v>
      </c>
      <c r="BR51" s="35">
        <v>98.25367948648913</v>
      </c>
      <c r="BS51" s="35">
        <v>98.0206817056903</v>
      </c>
      <c r="BT51" s="35">
        <v>98.19396656923595</v>
      </c>
      <c r="BU51" s="35">
        <v>98.0279342207784</v>
      </c>
      <c r="BV51" s="35">
        <v>97.61385061221497</v>
      </c>
      <c r="BW51" s="35">
        <v>97.58631643591723</v>
      </c>
      <c r="BX51" s="35">
        <v>97.12416333571574</v>
      </c>
      <c r="BY51" s="35">
        <v>97.0186369230489</v>
      </c>
      <c r="BZ51" s="35">
        <v>96.93233623854798</v>
      </c>
      <c r="CA51" s="35">
        <v>96.55314425814178</v>
      </c>
      <c r="CB51" s="35">
        <v>96.58170435657257</v>
      </c>
      <c r="CC51" s="35">
        <v>96.20174919782585</v>
      </c>
      <c r="CD51" s="35">
        <v>96.30792628595772</v>
      </c>
      <c r="CE51" s="35">
        <v>96.14908585203014</v>
      </c>
      <c r="CF51" s="35">
        <v>96.04831313864969</v>
      </c>
      <c r="CG51" s="35">
        <v>95.84297560740124</v>
      </c>
      <c r="CH51" s="35">
        <v>95.56022869096176</v>
      </c>
      <c r="CI51" s="35">
        <v>95.13563986044181</v>
      </c>
      <c r="CJ51" s="35">
        <v>94.8360795887273</v>
      </c>
      <c r="CK51" s="35">
        <v>94.68000490559592</v>
      </c>
      <c r="CL51" s="35">
        <v>94.27717240719593</v>
      </c>
      <c r="CM51" s="35">
        <v>94.0661740935009</v>
      </c>
      <c r="CN51" s="35">
        <v>93.9348571423832</v>
      </c>
      <c r="CO51" s="35">
        <v>93.80990454464562</v>
      </c>
      <c r="CP51" s="35">
        <v>93.81896928834371</v>
      </c>
      <c r="CQ51" s="35">
        <v>93.456970507631</v>
      </c>
      <c r="CR51" s="35">
        <v>93.52672248464172</v>
      </c>
      <c r="CS51" s="35">
        <v>93.65021199571069</v>
      </c>
      <c r="CT51" s="35">
        <v>93.18338027274434</v>
      </c>
      <c r="CU51" s="35">
        <v>93.62530292640088</v>
      </c>
      <c r="CV51" s="35">
        <v>93.89986276279573</v>
      </c>
      <c r="CW51" s="35">
        <v>94.24031162319525</v>
      </c>
      <c r="CX51" s="35">
        <v>93.66221028205317</v>
      </c>
      <c r="CY51" s="35">
        <v>93.64917010444509</v>
      </c>
      <c r="CZ51" s="35">
        <v>93.90597994938837</v>
      </c>
      <c r="DA51" s="35">
        <v>94.22830155116296</v>
      </c>
      <c r="DB51" s="35">
        <v>94.53548003084173</v>
      </c>
      <c r="DC51" s="35">
        <v>95.71407103958691</v>
      </c>
      <c r="DD51" s="35">
        <v>98.47511997017666</v>
      </c>
      <c r="DE51" s="35">
        <v>99.71876090475878</v>
      </c>
      <c r="DF51" s="35">
        <v>99.27341079105798</v>
      </c>
      <c r="DG51" s="35">
        <v>99.33291388116974</v>
      </c>
      <c r="DH51" s="35">
        <v>99.73435921991161</v>
      </c>
      <c r="DI51" s="35">
        <v>100.32085253958728</v>
      </c>
      <c r="DJ51" s="35">
        <v>100.69630129584424</v>
      </c>
      <c r="DK51" s="35">
        <v>100.62856120406126</v>
      </c>
      <c r="DL51" s="35">
        <v>99.01991563645129</v>
      </c>
      <c r="DM51" s="35">
        <v>99.48889573125811</v>
      </c>
      <c r="DN51" s="35">
        <v>101.08164580045468</v>
      </c>
      <c r="DO51" s="35">
        <v>103.07821599626631</v>
      </c>
      <c r="DP51" s="35">
        <v>142.0775849909567</v>
      </c>
      <c r="DQ51" s="35">
        <v>140.72777500341056</v>
      </c>
      <c r="DR51" s="35">
        <v>153.93057875454383</v>
      </c>
      <c r="DS51" s="35">
        <v>155.27329660081284</v>
      </c>
      <c r="DT51" s="35">
        <v>100</v>
      </c>
      <c r="DU51" s="35">
        <v>103.07998108048236</v>
      </c>
      <c r="DV51" s="35">
        <v>163.22605687942598</v>
      </c>
      <c r="DW51" s="35">
        <f t="shared" si="0"/>
        <v>3.079981080482355</v>
      </c>
      <c r="DX51" s="35">
        <f t="shared" si="1"/>
        <v>0.26634830981633684</v>
      </c>
      <c r="DZ51" s="36">
        <f t="shared" si="2"/>
        <v>0.6126472813949635</v>
      </c>
    </row>
    <row r="52" spans="1:130" ht="15.75" customHeight="1">
      <c r="A52" s="1" t="s">
        <v>45</v>
      </c>
      <c r="B52" s="37">
        <v>1.8859216204944738</v>
      </c>
      <c r="C52" s="37">
        <v>99.02284740609369</v>
      </c>
      <c r="D52" s="37">
        <v>105.32529576841344</v>
      </c>
      <c r="E52" s="37">
        <v>106.64506557996512</v>
      </c>
      <c r="F52" s="37">
        <v>106.30637374174721</v>
      </c>
      <c r="G52" s="37">
        <v>101.16743161997414</v>
      </c>
      <c r="H52" s="37">
        <v>100.62507246679414</v>
      </c>
      <c r="I52" s="37">
        <v>103.1059333159267</v>
      </c>
      <c r="J52" s="37">
        <v>103.32753889840262</v>
      </c>
      <c r="K52" s="37">
        <v>103.27156637058135</v>
      </c>
      <c r="L52" s="37">
        <v>103.36272418221665</v>
      </c>
      <c r="M52" s="37">
        <v>104.3148189072039</v>
      </c>
      <c r="N52" s="37">
        <v>103.56544211113834</v>
      </c>
      <c r="O52" s="37">
        <v>102.85322256574004</v>
      </c>
      <c r="P52" s="37">
        <v>94.5629600701292</v>
      </c>
      <c r="Q52" s="37">
        <v>93.6325551059992</v>
      </c>
      <c r="R52" s="37">
        <v>94.77113633934366</v>
      </c>
      <c r="S52" s="37">
        <v>94.76752555904912</v>
      </c>
      <c r="T52" s="37">
        <v>94.86133237157613</v>
      </c>
      <c r="U52" s="37">
        <v>94.81006416641462</v>
      </c>
      <c r="V52" s="37">
        <v>94.44416951841936</v>
      </c>
      <c r="W52" s="37">
        <v>94.88742175165444</v>
      </c>
      <c r="X52" s="37">
        <v>94.87934552474098</v>
      </c>
      <c r="Y52" s="37">
        <v>94.53141454322603</v>
      </c>
      <c r="Z52" s="37">
        <v>95.19098297182981</v>
      </c>
      <c r="AA52" s="37">
        <v>95.64521135169119</v>
      </c>
      <c r="AB52" s="37">
        <v>96.38414652492625</v>
      </c>
      <c r="AC52" s="37">
        <v>97.01879345920635</v>
      </c>
      <c r="AD52" s="37">
        <v>97.32691735169436</v>
      </c>
      <c r="AE52" s="37">
        <v>97.32867907766322</v>
      </c>
      <c r="AF52" s="37">
        <v>97.71756523928595</v>
      </c>
      <c r="AG52" s="37">
        <v>100.95862143483573</v>
      </c>
      <c r="AH52" s="37">
        <v>98.24025349851065</v>
      </c>
      <c r="AI52" s="37">
        <v>98.57787145497187</v>
      </c>
      <c r="AJ52" s="37">
        <v>98.70529966760785</v>
      </c>
      <c r="AK52" s="37">
        <v>98.61518441509907</v>
      </c>
      <c r="AL52" s="37">
        <v>98.90860086494807</v>
      </c>
      <c r="AM52" s="37">
        <v>99.8969398418422</v>
      </c>
      <c r="AN52" s="37">
        <v>99.97173517234238</v>
      </c>
      <c r="AO52" s="37">
        <v>100.00958165132558</v>
      </c>
      <c r="AP52" s="37">
        <v>99.88705550218499</v>
      </c>
      <c r="AQ52" s="37">
        <v>99.97253886205051</v>
      </c>
      <c r="AR52" s="37">
        <v>99.84006574808063</v>
      </c>
      <c r="AS52" s="37">
        <v>99.90895343734955</v>
      </c>
      <c r="AT52" s="37">
        <v>99.89221164135147</v>
      </c>
      <c r="AU52" s="37">
        <v>99.65922512622102</v>
      </c>
      <c r="AV52" s="37">
        <v>99.75784933469104</v>
      </c>
      <c r="AW52" s="37">
        <v>100.09020112282758</v>
      </c>
      <c r="AX52" s="37">
        <v>100</v>
      </c>
      <c r="AY52" s="37">
        <v>100</v>
      </c>
      <c r="AZ52" s="37">
        <v>97.61923305059477</v>
      </c>
      <c r="BA52" s="37">
        <v>99.97162521773863</v>
      </c>
      <c r="BB52" s="37">
        <v>99.7499012167592</v>
      </c>
      <c r="BC52" s="37">
        <v>99.91462539810433</v>
      </c>
      <c r="BD52" s="37">
        <v>100.10589946431759</v>
      </c>
      <c r="BE52" s="37">
        <v>99.91954917780528</v>
      </c>
      <c r="BF52" s="37">
        <v>99.69380498702515</v>
      </c>
      <c r="BG52" s="37">
        <v>99.50122005844571</v>
      </c>
      <c r="BH52" s="37">
        <v>99.89205044374826</v>
      </c>
      <c r="BI52" s="37">
        <v>100.0173499529269</v>
      </c>
      <c r="BJ52" s="37">
        <v>99.08579565049209</v>
      </c>
      <c r="BK52" s="37">
        <v>98.99894873568735</v>
      </c>
      <c r="BL52" s="37">
        <v>98.89064126088465</v>
      </c>
      <c r="BM52" s="37">
        <v>98.877811274106</v>
      </c>
      <c r="BN52" s="37">
        <v>98.71676176445096</v>
      </c>
      <c r="BO52" s="37">
        <v>98.47518737455721</v>
      </c>
      <c r="BP52" s="37">
        <v>98.36679852415949</v>
      </c>
      <c r="BQ52" s="37">
        <v>98.36483889747818</v>
      </c>
      <c r="BR52" s="37">
        <v>98.25367948648913</v>
      </c>
      <c r="BS52" s="37">
        <v>98.0206817056903</v>
      </c>
      <c r="BT52" s="37">
        <v>98.19396656923595</v>
      </c>
      <c r="BU52" s="37">
        <v>98.0279342207784</v>
      </c>
      <c r="BV52" s="37">
        <v>97.61385061221497</v>
      </c>
      <c r="BW52" s="37">
        <v>97.58631643591723</v>
      </c>
      <c r="BX52" s="37">
        <v>97.12416333571574</v>
      </c>
      <c r="BY52" s="37">
        <v>97.0186369230489</v>
      </c>
      <c r="BZ52" s="37">
        <v>96.93233623854798</v>
      </c>
      <c r="CA52" s="37">
        <v>96.55314425814178</v>
      </c>
      <c r="CB52" s="37">
        <v>96.58170435657257</v>
      </c>
      <c r="CC52" s="37">
        <v>96.20174919782585</v>
      </c>
      <c r="CD52" s="37">
        <v>96.30792628595772</v>
      </c>
      <c r="CE52" s="37">
        <v>96.14908585203014</v>
      </c>
      <c r="CF52" s="37">
        <v>96.04831313864969</v>
      </c>
      <c r="CG52" s="37">
        <v>95.84297560740124</v>
      </c>
      <c r="CH52" s="37">
        <v>95.56022869096176</v>
      </c>
      <c r="CI52" s="37">
        <v>95.13563986044181</v>
      </c>
      <c r="CJ52" s="37">
        <v>94.8360795887273</v>
      </c>
      <c r="CK52" s="37">
        <v>94.68000490559592</v>
      </c>
      <c r="CL52" s="37">
        <v>94.27717240719593</v>
      </c>
      <c r="CM52" s="37">
        <v>94.0661740935009</v>
      </c>
      <c r="CN52" s="37">
        <v>93.9348571423832</v>
      </c>
      <c r="CO52" s="37">
        <v>93.80990454464562</v>
      </c>
      <c r="CP52" s="37">
        <v>93.81896928834371</v>
      </c>
      <c r="CQ52" s="37">
        <v>93.456970507631</v>
      </c>
      <c r="CR52" s="37">
        <v>93.52672248464172</v>
      </c>
      <c r="CS52" s="37">
        <v>93.65021199571069</v>
      </c>
      <c r="CT52" s="37">
        <v>93.18338027274434</v>
      </c>
      <c r="CU52" s="37">
        <v>93.62530292640088</v>
      </c>
      <c r="CV52" s="37">
        <v>93.89986276279573</v>
      </c>
      <c r="CW52" s="37">
        <v>94.24031162319525</v>
      </c>
      <c r="CX52" s="37">
        <v>93.66221028205317</v>
      </c>
      <c r="CY52" s="37">
        <v>93.64917010444509</v>
      </c>
      <c r="CZ52" s="37">
        <v>93.90597994938837</v>
      </c>
      <c r="DA52" s="37">
        <v>94.22830155116296</v>
      </c>
      <c r="DB52" s="37">
        <v>94.53548003084173</v>
      </c>
      <c r="DC52" s="37">
        <v>95.71407103958691</v>
      </c>
      <c r="DD52" s="37">
        <v>98.47511997017666</v>
      </c>
      <c r="DE52" s="37">
        <v>99.71876090475878</v>
      </c>
      <c r="DF52" s="37">
        <v>99.27341079105798</v>
      </c>
      <c r="DG52" s="37">
        <v>99.33291388116974</v>
      </c>
      <c r="DH52" s="37">
        <v>99.73435921991161</v>
      </c>
      <c r="DI52" s="37">
        <v>100.32085253958728</v>
      </c>
      <c r="DJ52" s="37">
        <v>100.69630129584424</v>
      </c>
      <c r="DK52" s="37">
        <v>100.62856120406126</v>
      </c>
      <c r="DL52" s="37">
        <v>99.01991563645129</v>
      </c>
      <c r="DM52" s="37">
        <v>99.48889573125811</v>
      </c>
      <c r="DN52" s="37">
        <v>101.08164580045468</v>
      </c>
      <c r="DO52" s="37">
        <v>103.07821599626631</v>
      </c>
      <c r="DP52" s="37">
        <v>142.0775849909567</v>
      </c>
      <c r="DQ52" s="37">
        <v>140.72777500341056</v>
      </c>
      <c r="DR52" s="37">
        <v>153.93057875454383</v>
      </c>
      <c r="DS52" s="37">
        <v>155.27329660081284</v>
      </c>
      <c r="DT52" s="35">
        <v>100</v>
      </c>
      <c r="DU52" s="37">
        <v>103.07998108048236</v>
      </c>
      <c r="DV52" s="37">
        <v>163.22605687942598</v>
      </c>
      <c r="DW52" s="37">
        <f t="shared" si="0"/>
        <v>3.079981080482355</v>
      </c>
      <c r="DX52" s="37">
        <f t="shared" si="1"/>
        <v>0.26634830981633684</v>
      </c>
      <c r="DZ52" s="36">
        <f t="shared" si="2"/>
        <v>0.6126472813949635</v>
      </c>
    </row>
    <row r="53" spans="1:130" s="36" customFormat="1" ht="13.5" customHeight="1">
      <c r="A53" s="3" t="s">
        <v>46</v>
      </c>
      <c r="B53" s="35">
        <v>0.9474385471433255</v>
      </c>
      <c r="C53" s="35"/>
      <c r="D53" s="35"/>
      <c r="E53" s="35"/>
      <c r="F53" s="35">
        <v>110.72095352803296</v>
      </c>
      <c r="G53" s="35">
        <v>106.59696886736094</v>
      </c>
      <c r="H53" s="35">
        <v>106.32183298365673</v>
      </c>
      <c r="I53" s="35">
        <v>106.66593296392506</v>
      </c>
      <c r="J53" s="35">
        <v>106.2092641051266</v>
      </c>
      <c r="K53" s="35">
        <v>103.65861676486276</v>
      </c>
      <c r="L53" s="35">
        <v>103.27624085934053</v>
      </c>
      <c r="M53" s="35">
        <v>104.98990352391957</v>
      </c>
      <c r="N53" s="35">
        <v>104.81201913037897</v>
      </c>
      <c r="O53" s="35">
        <v>102.69095019704953</v>
      </c>
      <c r="P53" s="35">
        <v>102.33804247760234</v>
      </c>
      <c r="Q53" s="35">
        <v>102.12540449294238</v>
      </c>
      <c r="R53" s="35">
        <v>101.32577278830308</v>
      </c>
      <c r="S53" s="35">
        <v>102.30463041632449</v>
      </c>
      <c r="T53" s="35">
        <v>101.26484234717579</v>
      </c>
      <c r="U53" s="35">
        <v>101.09701844602787</v>
      </c>
      <c r="V53" s="35">
        <v>102.36678447277467</v>
      </c>
      <c r="W53" s="35">
        <v>101.40507100511883</v>
      </c>
      <c r="X53" s="35">
        <v>100.38122862443939</v>
      </c>
      <c r="Y53" s="35">
        <v>99.25212137017287</v>
      </c>
      <c r="Z53" s="35">
        <v>102.01538089585162</v>
      </c>
      <c r="AA53" s="35">
        <v>102.52457991392276</v>
      </c>
      <c r="AB53" s="35">
        <v>101.93802819197053</v>
      </c>
      <c r="AC53" s="35">
        <v>102.11135303167363</v>
      </c>
      <c r="AD53" s="35">
        <v>102.74072378768821</v>
      </c>
      <c r="AE53" s="35">
        <v>101.16270146338547</v>
      </c>
      <c r="AF53" s="35">
        <v>100.00438037699766</v>
      </c>
      <c r="AG53" s="35">
        <v>98.88286803995449</v>
      </c>
      <c r="AH53" s="35">
        <v>99.07574045349465</v>
      </c>
      <c r="AI53" s="35">
        <v>99.9600785796622</v>
      </c>
      <c r="AJ53" s="35">
        <v>99.78768188185524</v>
      </c>
      <c r="AK53" s="35">
        <v>101.47644738069302</v>
      </c>
      <c r="AL53" s="35">
        <v>101.0148552506119</v>
      </c>
      <c r="AM53" s="35">
        <v>100.58014527910811</v>
      </c>
      <c r="AN53" s="35">
        <v>97.9590725643972</v>
      </c>
      <c r="AO53" s="35">
        <v>97.31290470382312</v>
      </c>
      <c r="AP53" s="35">
        <v>99.16192182419273</v>
      </c>
      <c r="AQ53" s="35">
        <v>100.15121921624981</v>
      </c>
      <c r="AR53" s="35">
        <v>100.0347940023018</v>
      </c>
      <c r="AS53" s="35">
        <v>98.75623326514885</v>
      </c>
      <c r="AT53" s="35">
        <v>96.16323118339452</v>
      </c>
      <c r="AU53" s="35">
        <v>95.62748957085437</v>
      </c>
      <c r="AV53" s="35">
        <v>95.3092953637275</v>
      </c>
      <c r="AW53" s="35">
        <v>96.89408633258991</v>
      </c>
      <c r="AX53" s="35">
        <v>100</v>
      </c>
      <c r="AY53" s="35">
        <v>100</v>
      </c>
      <c r="AZ53" s="35">
        <v>99.6238455914748</v>
      </c>
      <c r="BA53" s="35">
        <v>100.04455995426079</v>
      </c>
      <c r="BB53" s="35">
        <v>100.04692173892934</v>
      </c>
      <c r="BC53" s="35">
        <v>99.77881418337851</v>
      </c>
      <c r="BD53" s="35">
        <v>99.92580732848496</v>
      </c>
      <c r="BE53" s="35">
        <v>100.25461091065438</v>
      </c>
      <c r="BF53" s="35">
        <v>100.33834093423309</v>
      </c>
      <c r="BG53" s="35">
        <v>100.42819185140468</v>
      </c>
      <c r="BH53" s="35">
        <v>100.57534346174677</v>
      </c>
      <c r="BI53" s="35">
        <v>100.29840779766067</v>
      </c>
      <c r="BJ53" s="35">
        <v>100.23735150480132</v>
      </c>
      <c r="BK53" s="35">
        <v>100.21811330659006</v>
      </c>
      <c r="BL53" s="35">
        <v>99.9325790321324</v>
      </c>
      <c r="BM53" s="35">
        <v>99.9269851699381</v>
      </c>
      <c r="BN53" s="35">
        <v>100.06329860747744</v>
      </c>
      <c r="BO53" s="35">
        <v>99.94897159006678</v>
      </c>
      <c r="BP53" s="35">
        <v>99.8686224637074</v>
      </c>
      <c r="BQ53" s="35">
        <v>99.78556066620392</v>
      </c>
      <c r="BR53" s="35">
        <v>99.86234726566582</v>
      </c>
      <c r="BS53" s="35">
        <v>100.01638502932335</v>
      </c>
      <c r="BT53" s="35">
        <v>100.13096685522667</v>
      </c>
      <c r="BU53" s="35">
        <v>99.89583551323</v>
      </c>
      <c r="BV53" s="35">
        <v>99.7371179305821</v>
      </c>
      <c r="BW53" s="35">
        <v>99.82054191255716</v>
      </c>
      <c r="BX53" s="35">
        <v>99.77666010187802</v>
      </c>
      <c r="BY53" s="35">
        <v>99.8633747238901</v>
      </c>
      <c r="BZ53" s="35">
        <v>99.83503031692075</v>
      </c>
      <c r="CA53" s="35">
        <v>99.56604629369082</v>
      </c>
      <c r="CB53" s="35">
        <v>99.59383722109946</v>
      </c>
      <c r="CC53" s="35">
        <v>99.52340045376208</v>
      </c>
      <c r="CD53" s="35">
        <v>99.54611588016972</v>
      </c>
      <c r="CE53" s="35">
        <v>99.56068545592369</v>
      </c>
      <c r="CF53" s="35">
        <v>99.52090458543948</v>
      </c>
      <c r="CG53" s="35">
        <v>98.88873086335772</v>
      </c>
      <c r="CH53" s="35">
        <v>98.89432829651693</v>
      </c>
      <c r="CI53" s="35">
        <v>98.83743879239995</v>
      </c>
      <c r="CJ53" s="35">
        <v>98.77347861947949</v>
      </c>
      <c r="CK53" s="35">
        <v>98.68838297828142</v>
      </c>
      <c r="CL53" s="35">
        <v>98.78538503205134</v>
      </c>
      <c r="CM53" s="35">
        <v>98.72002661622182</v>
      </c>
      <c r="CN53" s="35">
        <v>98.90222464071199</v>
      </c>
      <c r="CO53" s="35">
        <v>98.1616103667417</v>
      </c>
      <c r="CP53" s="35">
        <v>98.32337761589869</v>
      </c>
      <c r="CQ53" s="35">
        <v>98.4560807439142</v>
      </c>
      <c r="CR53" s="35">
        <v>98.46704045222376</v>
      </c>
      <c r="CS53" s="35">
        <v>98.38545845168994</v>
      </c>
      <c r="CT53" s="35">
        <v>98.02256251952542</v>
      </c>
      <c r="CU53" s="35">
        <v>98.97914807943265</v>
      </c>
      <c r="CV53" s="35">
        <v>99.23591328354924</v>
      </c>
      <c r="CW53" s="35">
        <v>99.19208436358363</v>
      </c>
      <c r="CX53" s="35">
        <v>99.12867556988104</v>
      </c>
      <c r="CY53" s="35">
        <v>99.45454326414574</v>
      </c>
      <c r="CZ53" s="35">
        <v>99.42934525694314</v>
      </c>
      <c r="DA53" s="35">
        <v>99.28750817906143</v>
      </c>
      <c r="DB53" s="35">
        <v>99.19886383926769</v>
      </c>
      <c r="DC53" s="35">
        <v>99.99119488325078</v>
      </c>
      <c r="DD53" s="35">
        <v>100.44530849586975</v>
      </c>
      <c r="DE53" s="35">
        <v>100.76121579533152</v>
      </c>
      <c r="DF53" s="35">
        <v>101.2415653532475</v>
      </c>
      <c r="DG53" s="35">
        <v>101.58463977658998</v>
      </c>
      <c r="DH53" s="35">
        <v>101.18309702361621</v>
      </c>
      <c r="DI53" s="35">
        <v>102.75474363480491</v>
      </c>
      <c r="DJ53" s="35">
        <v>103.58706077397733</v>
      </c>
      <c r="DK53" s="35">
        <v>103.56054877708563</v>
      </c>
      <c r="DL53" s="35">
        <v>103.40756376551774</v>
      </c>
      <c r="DM53" s="35">
        <v>103.97234205680516</v>
      </c>
      <c r="DN53" s="35">
        <v>104.19675638090116</v>
      </c>
      <c r="DO53" s="35">
        <v>105.88505767404993</v>
      </c>
      <c r="DP53" s="35">
        <v>123.45032239487176</v>
      </c>
      <c r="DQ53" s="35">
        <v>129.58738924182458</v>
      </c>
      <c r="DR53" s="35">
        <v>134.2076325780346</v>
      </c>
      <c r="DS53" s="35">
        <v>160.61679768199056</v>
      </c>
      <c r="DT53" s="35">
        <v>100</v>
      </c>
      <c r="DU53" s="35">
        <v>106.05903266907137</v>
      </c>
      <c r="DV53" s="35">
        <v>163.12220823787678</v>
      </c>
      <c r="DW53" s="35">
        <f t="shared" si="0"/>
        <v>6.059032669071371</v>
      </c>
      <c r="DX53" s="35">
        <f t="shared" si="1"/>
        <v>-1.169263501926693</v>
      </c>
      <c r="DZ53" s="36">
        <f t="shared" si="2"/>
        <v>0.6130373115975273</v>
      </c>
    </row>
    <row r="54" spans="1:130" ht="13.5">
      <c r="A54" s="1" t="s">
        <v>46</v>
      </c>
      <c r="B54" s="37">
        <v>0.9474385471433255</v>
      </c>
      <c r="C54" s="37"/>
      <c r="D54" s="37"/>
      <c r="E54" s="37"/>
      <c r="F54" s="37">
        <v>110.72095352803296</v>
      </c>
      <c r="G54" s="37">
        <v>106.59696886736094</v>
      </c>
      <c r="H54" s="37">
        <v>106.32183298365673</v>
      </c>
      <c r="I54" s="37">
        <v>106.66593296392506</v>
      </c>
      <c r="J54" s="37">
        <v>106.2092641051266</v>
      </c>
      <c r="K54" s="37">
        <v>103.65861676486276</v>
      </c>
      <c r="L54" s="37">
        <v>103.27624085934053</v>
      </c>
      <c r="M54" s="37">
        <v>104.98990352391957</v>
      </c>
      <c r="N54" s="37">
        <v>104.81201913037897</v>
      </c>
      <c r="O54" s="37">
        <v>102.69095019704953</v>
      </c>
      <c r="P54" s="37">
        <v>102.33804247760234</v>
      </c>
      <c r="Q54" s="37">
        <v>102.12540449294238</v>
      </c>
      <c r="R54" s="37">
        <v>101.32577278830308</v>
      </c>
      <c r="S54" s="37">
        <v>102.30463041632449</v>
      </c>
      <c r="T54" s="37">
        <v>101.26484234717579</v>
      </c>
      <c r="U54" s="37">
        <v>101.09701844602787</v>
      </c>
      <c r="V54" s="37">
        <v>102.36678447277467</v>
      </c>
      <c r="W54" s="37">
        <v>101.40507100511883</v>
      </c>
      <c r="X54" s="37">
        <v>100.38122862443939</v>
      </c>
      <c r="Y54" s="37">
        <v>99.25212137017287</v>
      </c>
      <c r="Z54" s="37">
        <v>102.01538089585162</v>
      </c>
      <c r="AA54" s="37">
        <v>102.52457991392276</v>
      </c>
      <c r="AB54" s="37">
        <v>101.93802819197053</v>
      </c>
      <c r="AC54" s="37">
        <v>102.11135303167363</v>
      </c>
      <c r="AD54" s="37">
        <v>102.74072378768821</v>
      </c>
      <c r="AE54" s="37">
        <v>101.16270146338547</v>
      </c>
      <c r="AF54" s="37">
        <v>100.00438037699766</v>
      </c>
      <c r="AG54" s="37">
        <v>98.88286803995449</v>
      </c>
      <c r="AH54" s="37">
        <v>99.07574045349465</v>
      </c>
      <c r="AI54" s="37">
        <v>99.9600785796622</v>
      </c>
      <c r="AJ54" s="37">
        <v>99.78768188185524</v>
      </c>
      <c r="AK54" s="37">
        <v>101.47644738069302</v>
      </c>
      <c r="AL54" s="37">
        <v>101.0148552506119</v>
      </c>
      <c r="AM54" s="37">
        <v>100.58014527910811</v>
      </c>
      <c r="AN54" s="37">
        <v>97.9590725643972</v>
      </c>
      <c r="AO54" s="37">
        <v>97.31290470382312</v>
      </c>
      <c r="AP54" s="37">
        <v>99.16192182419273</v>
      </c>
      <c r="AQ54" s="37">
        <v>100.15121921624981</v>
      </c>
      <c r="AR54" s="37">
        <v>100.0347940023018</v>
      </c>
      <c r="AS54" s="37">
        <v>98.75623326514885</v>
      </c>
      <c r="AT54" s="37">
        <v>96.16323118339452</v>
      </c>
      <c r="AU54" s="37">
        <v>95.62748957085437</v>
      </c>
      <c r="AV54" s="37">
        <v>95.3092953637275</v>
      </c>
      <c r="AW54" s="37">
        <v>96.89408633258991</v>
      </c>
      <c r="AX54" s="37">
        <v>100</v>
      </c>
      <c r="AY54" s="37">
        <v>100</v>
      </c>
      <c r="AZ54" s="37">
        <v>99.6238455914748</v>
      </c>
      <c r="BA54" s="37">
        <v>100.04455995426079</v>
      </c>
      <c r="BB54" s="37">
        <v>100.04692173892934</v>
      </c>
      <c r="BC54" s="37">
        <v>99.77881418337851</v>
      </c>
      <c r="BD54" s="37">
        <v>99.92580732848496</v>
      </c>
      <c r="BE54" s="37">
        <v>100.25461091065438</v>
      </c>
      <c r="BF54" s="37">
        <v>100.33834093423309</v>
      </c>
      <c r="BG54" s="37">
        <v>100.42819185140468</v>
      </c>
      <c r="BH54" s="37">
        <v>100.57534346174677</v>
      </c>
      <c r="BI54" s="37">
        <v>100.29840779766067</v>
      </c>
      <c r="BJ54" s="37">
        <v>100.23735150480132</v>
      </c>
      <c r="BK54" s="37">
        <v>100.21811330659006</v>
      </c>
      <c r="BL54" s="37">
        <v>99.9325790321324</v>
      </c>
      <c r="BM54" s="37">
        <v>99.9269851699381</v>
      </c>
      <c r="BN54" s="37">
        <v>100.06329860747744</v>
      </c>
      <c r="BO54" s="37">
        <v>99.94897159006678</v>
      </c>
      <c r="BP54" s="37">
        <v>99.8686224637074</v>
      </c>
      <c r="BQ54" s="37">
        <v>99.78556066620392</v>
      </c>
      <c r="BR54" s="37">
        <v>99.86234726566582</v>
      </c>
      <c r="BS54" s="37">
        <v>100.01638502932335</v>
      </c>
      <c r="BT54" s="37">
        <v>100.13096685522667</v>
      </c>
      <c r="BU54" s="37">
        <v>99.89583551323</v>
      </c>
      <c r="BV54" s="37">
        <v>99.7371179305821</v>
      </c>
      <c r="BW54" s="37">
        <v>99.82054191255716</v>
      </c>
      <c r="BX54" s="37">
        <v>99.77666010187802</v>
      </c>
      <c r="BY54" s="37">
        <v>99.8633747238901</v>
      </c>
      <c r="BZ54" s="37">
        <v>99.83503031692075</v>
      </c>
      <c r="CA54" s="37">
        <v>99.56604629369082</v>
      </c>
      <c r="CB54" s="37">
        <v>99.59383722109946</v>
      </c>
      <c r="CC54" s="37">
        <v>99.52340045376208</v>
      </c>
      <c r="CD54" s="37">
        <v>99.54611588016972</v>
      </c>
      <c r="CE54" s="37">
        <v>99.56068545592369</v>
      </c>
      <c r="CF54" s="37">
        <v>99.52090458543948</v>
      </c>
      <c r="CG54" s="37">
        <v>98.88873086335772</v>
      </c>
      <c r="CH54" s="37">
        <v>98.89432829651693</v>
      </c>
      <c r="CI54" s="37">
        <v>98.83743879239995</v>
      </c>
      <c r="CJ54" s="37">
        <v>98.77347861947949</v>
      </c>
      <c r="CK54" s="37">
        <v>98.68838297828142</v>
      </c>
      <c r="CL54" s="37">
        <v>98.78538503205134</v>
      </c>
      <c r="CM54" s="37">
        <v>98.72002661622182</v>
      </c>
      <c r="CN54" s="37">
        <v>98.90222464071199</v>
      </c>
      <c r="CO54" s="37">
        <v>98.1616103667417</v>
      </c>
      <c r="CP54" s="37">
        <v>98.32337761589869</v>
      </c>
      <c r="CQ54" s="37">
        <v>98.4560807439142</v>
      </c>
      <c r="CR54" s="37">
        <v>98.46704045222376</v>
      </c>
      <c r="CS54" s="37">
        <v>98.38545845168994</v>
      </c>
      <c r="CT54" s="37">
        <v>98.02256251952542</v>
      </c>
      <c r="CU54" s="37">
        <v>98.97914807943265</v>
      </c>
      <c r="CV54" s="37">
        <v>99.23591328354924</v>
      </c>
      <c r="CW54" s="37">
        <v>99.19208436358363</v>
      </c>
      <c r="CX54" s="37">
        <v>99.12867556988104</v>
      </c>
      <c r="CY54" s="37">
        <v>99.45454326414574</v>
      </c>
      <c r="CZ54" s="37">
        <v>99.42934525694314</v>
      </c>
      <c r="DA54" s="37">
        <v>99.28750817906143</v>
      </c>
      <c r="DB54" s="37">
        <v>99.19886383926769</v>
      </c>
      <c r="DC54" s="37">
        <v>99.99119488325078</v>
      </c>
      <c r="DD54" s="37">
        <v>100.44530849586975</v>
      </c>
      <c r="DE54" s="37">
        <v>100.76121579533152</v>
      </c>
      <c r="DF54" s="37">
        <v>101.2415653532475</v>
      </c>
      <c r="DG54" s="37">
        <v>101.58463977658998</v>
      </c>
      <c r="DH54" s="37">
        <v>101.18309702361621</v>
      </c>
      <c r="DI54" s="37">
        <v>102.75474363480491</v>
      </c>
      <c r="DJ54" s="37">
        <v>103.58706077397733</v>
      </c>
      <c r="DK54" s="37">
        <v>103.56054877708563</v>
      </c>
      <c r="DL54" s="37">
        <v>103.40756376551774</v>
      </c>
      <c r="DM54" s="37">
        <v>103.97234205680516</v>
      </c>
      <c r="DN54" s="37">
        <v>104.19675638090116</v>
      </c>
      <c r="DO54" s="37">
        <v>105.88505767404993</v>
      </c>
      <c r="DP54" s="37">
        <v>123.45032239487176</v>
      </c>
      <c r="DQ54" s="37">
        <v>129.58738924182458</v>
      </c>
      <c r="DR54" s="37">
        <v>134.2076325780346</v>
      </c>
      <c r="DS54" s="37">
        <v>160.61679768199056</v>
      </c>
      <c r="DT54" s="35">
        <v>100</v>
      </c>
      <c r="DU54" s="37">
        <v>106.05903266907137</v>
      </c>
      <c r="DV54" s="37">
        <v>163.12220823787678</v>
      </c>
      <c r="DW54" s="37">
        <f t="shared" si="0"/>
        <v>6.059032669071371</v>
      </c>
      <c r="DX54" s="37">
        <f t="shared" si="1"/>
        <v>-1.169263501926693</v>
      </c>
      <c r="DZ54" s="36">
        <f t="shared" si="2"/>
        <v>0.6130373115975273</v>
      </c>
    </row>
    <row r="55" spans="1:130" s="36" customFormat="1" ht="13.5">
      <c r="A55" s="3" t="s">
        <v>47</v>
      </c>
      <c r="B55" s="35">
        <v>1.3400169831415327</v>
      </c>
      <c r="C55" s="35">
        <v>106.31001545832213</v>
      </c>
      <c r="D55" s="35">
        <v>86.37112940246196</v>
      </c>
      <c r="E55" s="35">
        <v>89.16041921022916</v>
      </c>
      <c r="F55" s="35">
        <v>106.99498084014238</v>
      </c>
      <c r="G55" s="35">
        <v>107.8666102493005</v>
      </c>
      <c r="H55" s="35">
        <v>110.56166401253185</v>
      </c>
      <c r="I55" s="35">
        <v>114.97872410766291</v>
      </c>
      <c r="J55" s="35">
        <v>116.13959529774353</v>
      </c>
      <c r="K55" s="35">
        <v>121.55540529170838</v>
      </c>
      <c r="L55" s="35">
        <v>118.05394106457807</v>
      </c>
      <c r="M55" s="35">
        <v>118.19362248764568</v>
      </c>
      <c r="N55" s="35">
        <v>114.79627682222302</v>
      </c>
      <c r="O55" s="35">
        <v>111.89065677994806</v>
      </c>
      <c r="P55" s="35">
        <v>112.45823332553003</v>
      </c>
      <c r="Q55" s="35">
        <v>100.31800717169243</v>
      </c>
      <c r="R55" s="35">
        <v>103.51802118706009</v>
      </c>
      <c r="S55" s="35">
        <v>103.56048427935102</v>
      </c>
      <c r="T55" s="35">
        <v>103.29487088907688</v>
      </c>
      <c r="U55" s="35">
        <v>103.75454941036669</v>
      </c>
      <c r="V55" s="35">
        <v>104.33497548859143</v>
      </c>
      <c r="W55" s="35">
        <v>103.93751046176526</v>
      </c>
      <c r="X55" s="35">
        <v>102.72922299897199</v>
      </c>
      <c r="Y55" s="35">
        <v>104.38815450919573</v>
      </c>
      <c r="Z55" s="35">
        <v>103.41058297922399</v>
      </c>
      <c r="AA55" s="35">
        <v>103.73045172196552</v>
      </c>
      <c r="AB55" s="35">
        <v>103.33975823195173</v>
      </c>
      <c r="AC55" s="35">
        <v>103.34437047768874</v>
      </c>
      <c r="AD55" s="35">
        <v>101.59946463400793</v>
      </c>
      <c r="AE55" s="35">
        <v>100.96316473991683</v>
      </c>
      <c r="AF55" s="35">
        <v>99.92448527251203</v>
      </c>
      <c r="AG55" s="35">
        <v>100.4884575527424</v>
      </c>
      <c r="AH55" s="35">
        <v>101.47199736324647</v>
      </c>
      <c r="AI55" s="35">
        <v>101.93782554551898</v>
      </c>
      <c r="AJ55" s="35">
        <v>103.1927796070332</v>
      </c>
      <c r="AK55" s="35">
        <v>103.04736430885325</v>
      </c>
      <c r="AL55" s="35">
        <v>102.5483089555129</v>
      </c>
      <c r="AM55" s="35">
        <v>102.70055625065534</v>
      </c>
      <c r="AN55" s="35">
        <v>102.41749910216677</v>
      </c>
      <c r="AO55" s="35">
        <v>102.59965689728529</v>
      </c>
      <c r="AP55" s="35">
        <v>101.42341331405056</v>
      </c>
      <c r="AQ55" s="35">
        <v>101.54477410965087</v>
      </c>
      <c r="AR55" s="35">
        <v>101.43946116532274</v>
      </c>
      <c r="AS55" s="35">
        <v>100.6947303105907</v>
      </c>
      <c r="AT55" s="35">
        <v>100.52821442002218</v>
      </c>
      <c r="AU55" s="35">
        <v>101.28324077460162</v>
      </c>
      <c r="AV55" s="35">
        <v>101.104546482368</v>
      </c>
      <c r="AW55" s="35">
        <v>100.69224280727185</v>
      </c>
      <c r="AX55" s="35">
        <v>100</v>
      </c>
      <c r="AY55" s="35">
        <v>100.00000000000004</v>
      </c>
      <c r="AZ55" s="35">
        <v>101.56297039083769</v>
      </c>
      <c r="BA55" s="35">
        <v>101.7232002422552</v>
      </c>
      <c r="BB55" s="35">
        <v>102.13918907207943</v>
      </c>
      <c r="BC55" s="35">
        <v>102.01344360635142</v>
      </c>
      <c r="BD55" s="35">
        <v>101.84655530926617</v>
      </c>
      <c r="BE55" s="35">
        <v>101.65539906567105</v>
      </c>
      <c r="BF55" s="35">
        <v>100.96421348508217</v>
      </c>
      <c r="BG55" s="35">
        <v>100.95291243146704</v>
      </c>
      <c r="BH55" s="35">
        <v>100.64547862313822</v>
      </c>
      <c r="BI55" s="35">
        <v>100.92009457343534</v>
      </c>
      <c r="BJ55" s="35">
        <v>100.68565203589864</v>
      </c>
      <c r="BK55" s="35">
        <v>100.54448943086646</v>
      </c>
      <c r="BL55" s="35">
        <v>100.34697652806167</v>
      </c>
      <c r="BM55" s="35">
        <v>100.0991047311186</v>
      </c>
      <c r="BN55" s="35">
        <v>99.23599222564424</v>
      </c>
      <c r="BO55" s="35">
        <v>99.83394596975455</v>
      </c>
      <c r="BP55" s="35">
        <v>99.68978501065988</v>
      </c>
      <c r="BQ55" s="35">
        <v>99.37736704255659</v>
      </c>
      <c r="BR55" s="35">
        <v>99.17365603492148</v>
      </c>
      <c r="BS55" s="35">
        <v>98.60329651302506</v>
      </c>
      <c r="BT55" s="35">
        <v>98.66902714722531</v>
      </c>
      <c r="BU55" s="35">
        <v>98.60710049742613</v>
      </c>
      <c r="BV55" s="35">
        <v>98.74836350517784</v>
      </c>
      <c r="BW55" s="35">
        <v>99.05228367965819</v>
      </c>
      <c r="BX55" s="35">
        <v>98.99277459792317</v>
      </c>
      <c r="BY55" s="35">
        <v>98.90662823874882</v>
      </c>
      <c r="BZ55" s="35">
        <v>98.95656659770813</v>
      </c>
      <c r="CA55" s="35">
        <v>99.28640080419393</v>
      </c>
      <c r="CB55" s="35">
        <v>98.81934491456674</v>
      </c>
      <c r="CC55" s="35">
        <v>98.27119903449729</v>
      </c>
      <c r="CD55" s="35">
        <v>97.91553178680486</v>
      </c>
      <c r="CE55" s="35">
        <v>97.6471811690593</v>
      </c>
      <c r="CF55" s="35">
        <v>96.50004893869512</v>
      </c>
      <c r="CG55" s="35">
        <v>96.51203463727357</v>
      </c>
      <c r="CH55" s="35">
        <v>96.09656849210434</v>
      </c>
      <c r="CI55" s="35">
        <v>96.04903124567217</v>
      </c>
      <c r="CJ55" s="35">
        <v>95.28353910656585</v>
      </c>
      <c r="CK55" s="35">
        <v>95.0605157948552</v>
      </c>
      <c r="CL55" s="35">
        <v>94.61939046030086</v>
      </c>
      <c r="CM55" s="35">
        <v>94.52487700407303</v>
      </c>
      <c r="CN55" s="35">
        <v>94.3335902683522</v>
      </c>
      <c r="CO55" s="35">
        <v>95.04341124857305</v>
      </c>
      <c r="CP55" s="35">
        <v>94.8757346957092</v>
      </c>
      <c r="CQ55" s="35">
        <v>93.73232751739796</v>
      </c>
      <c r="CR55" s="35">
        <v>93.46469530009377</v>
      </c>
      <c r="CS55" s="35">
        <v>93.49611044145584</v>
      </c>
      <c r="CT55" s="35">
        <v>93.59086682971324</v>
      </c>
      <c r="CU55" s="35">
        <v>92.7273339642969</v>
      </c>
      <c r="CV55" s="35">
        <v>92.95198794273585</v>
      </c>
      <c r="CW55" s="35">
        <v>93.32647414868588</v>
      </c>
      <c r="CX55" s="35">
        <v>93.34250390261842</v>
      </c>
      <c r="CY55" s="35">
        <v>92.40866068979082</v>
      </c>
      <c r="CZ55" s="35">
        <v>92.78543364061832</v>
      </c>
      <c r="DA55" s="35">
        <v>92.93241445512433</v>
      </c>
      <c r="DB55" s="35">
        <v>92.15552110178433</v>
      </c>
      <c r="DC55" s="35">
        <v>92.67876786581253</v>
      </c>
      <c r="DD55" s="35">
        <v>96.77887340095577</v>
      </c>
      <c r="DE55" s="35">
        <v>98.66975737907819</v>
      </c>
      <c r="DF55" s="35">
        <v>98.42056540395426</v>
      </c>
      <c r="DG55" s="35">
        <v>98.90851911054877</v>
      </c>
      <c r="DH55" s="35">
        <v>100.39421755031086</v>
      </c>
      <c r="DI55" s="35">
        <v>100.59536741167366</v>
      </c>
      <c r="DJ55" s="35">
        <v>100.64197450277511</v>
      </c>
      <c r="DK55" s="35">
        <v>100.64969461621185</v>
      </c>
      <c r="DL55" s="35">
        <v>100.40359153820954</v>
      </c>
      <c r="DM55" s="35">
        <v>101.9263451895148</v>
      </c>
      <c r="DN55" s="35">
        <v>103.00166024607691</v>
      </c>
      <c r="DO55" s="35">
        <v>112.94578495744747</v>
      </c>
      <c r="DP55" s="35">
        <v>166.2196317144011</v>
      </c>
      <c r="DQ55" s="35">
        <v>179.41288662360006</v>
      </c>
      <c r="DR55" s="35">
        <v>168.2360982135908</v>
      </c>
      <c r="DS55" s="35">
        <v>222.73552822384713</v>
      </c>
      <c r="DT55" s="35">
        <v>100</v>
      </c>
      <c r="DU55" s="35">
        <v>100.53886513910899</v>
      </c>
      <c r="DV55" s="35">
        <v>237.86468088137016</v>
      </c>
      <c r="DW55" s="35">
        <f t="shared" si="0"/>
        <v>0.5388651391089923</v>
      </c>
      <c r="DX55" s="35">
        <f t="shared" si="1"/>
        <v>-0.3926695779199747</v>
      </c>
      <c r="DZ55" s="36">
        <f t="shared" si="2"/>
        <v>0.420407097133823</v>
      </c>
    </row>
    <row r="56" spans="1:130" ht="13.5" customHeight="1">
      <c r="A56" s="1" t="s">
        <v>48</v>
      </c>
      <c r="B56" s="37">
        <v>1.3400169831415327</v>
      </c>
      <c r="C56" s="37">
        <v>86.37112940246196</v>
      </c>
      <c r="D56" s="37">
        <v>86.37112940246196</v>
      </c>
      <c r="E56" s="37">
        <v>89.16041921022916</v>
      </c>
      <c r="F56" s="37">
        <v>106.99498084014238</v>
      </c>
      <c r="G56" s="37">
        <v>107.8666102493005</v>
      </c>
      <c r="H56" s="37">
        <v>110.56166401253185</v>
      </c>
      <c r="I56" s="37">
        <v>114.97872410766291</v>
      </c>
      <c r="J56" s="37">
        <v>116.13959529774353</v>
      </c>
      <c r="K56" s="37">
        <v>121.55540529170838</v>
      </c>
      <c r="L56" s="37">
        <v>118.05394106457807</v>
      </c>
      <c r="M56" s="37">
        <v>118.19362248764568</v>
      </c>
      <c r="N56" s="37">
        <v>114.79627682222302</v>
      </c>
      <c r="O56" s="37">
        <v>111.89065677994806</v>
      </c>
      <c r="P56" s="37">
        <v>112.45823332553003</v>
      </c>
      <c r="Q56" s="37">
        <v>100.31800717169243</v>
      </c>
      <c r="R56" s="37">
        <v>103.51802118706009</v>
      </c>
      <c r="S56" s="37">
        <v>103.56048427935102</v>
      </c>
      <c r="T56" s="37">
        <v>103.29487088907688</v>
      </c>
      <c r="U56" s="37">
        <v>103.75454941036669</v>
      </c>
      <c r="V56" s="37">
        <v>104.33497548859143</v>
      </c>
      <c r="W56" s="37">
        <v>103.93751046176526</v>
      </c>
      <c r="X56" s="37">
        <v>102.72922299897199</v>
      </c>
      <c r="Y56" s="37">
        <v>104.38815450919573</v>
      </c>
      <c r="Z56" s="37">
        <v>103.41058297922399</v>
      </c>
      <c r="AA56" s="37">
        <v>103.73045172196552</v>
      </c>
      <c r="AB56" s="37">
        <v>103.33975823195173</v>
      </c>
      <c r="AC56" s="37">
        <v>103.34437047768874</v>
      </c>
      <c r="AD56" s="37">
        <v>101.59946463400793</v>
      </c>
      <c r="AE56" s="37">
        <v>100.96316473991683</v>
      </c>
      <c r="AF56" s="37">
        <v>99.92448527251203</v>
      </c>
      <c r="AG56" s="37">
        <v>100.4884575527424</v>
      </c>
      <c r="AH56" s="37">
        <v>101.47199736324647</v>
      </c>
      <c r="AI56" s="37">
        <v>101.93782554551898</v>
      </c>
      <c r="AJ56" s="37">
        <v>103.1927796070332</v>
      </c>
      <c r="AK56" s="37">
        <v>103.04736430885325</v>
      </c>
      <c r="AL56" s="37">
        <v>102.5483089555129</v>
      </c>
      <c r="AM56" s="37">
        <v>102.70055625065534</v>
      </c>
      <c r="AN56" s="37">
        <v>102.41749910216677</v>
      </c>
      <c r="AO56" s="37">
        <v>102.59965689728529</v>
      </c>
      <c r="AP56" s="37">
        <v>101.42341331405056</v>
      </c>
      <c r="AQ56" s="37">
        <v>101.54477410965087</v>
      </c>
      <c r="AR56" s="37">
        <v>101.43946116532274</v>
      </c>
      <c r="AS56" s="37">
        <v>100.6947303105907</v>
      </c>
      <c r="AT56" s="37">
        <v>100.52821442002218</v>
      </c>
      <c r="AU56" s="37">
        <v>101.28324077460162</v>
      </c>
      <c r="AV56" s="37">
        <v>101.104546482368</v>
      </c>
      <c r="AW56" s="37">
        <v>100.69224280727185</v>
      </c>
      <c r="AX56" s="37">
        <v>100</v>
      </c>
      <c r="AY56" s="37">
        <v>100.00000000000004</v>
      </c>
      <c r="AZ56" s="37">
        <v>101.56297039083769</v>
      </c>
      <c r="BA56" s="37">
        <v>101.7232002422552</v>
      </c>
      <c r="BB56" s="37">
        <v>102.13918907207943</v>
      </c>
      <c r="BC56" s="37">
        <v>102.01344360635142</v>
      </c>
      <c r="BD56" s="37">
        <v>101.84655530926617</v>
      </c>
      <c r="BE56" s="37">
        <v>101.65539906567105</v>
      </c>
      <c r="BF56" s="37">
        <v>100.96421348508217</v>
      </c>
      <c r="BG56" s="37">
        <v>100.95291243146704</v>
      </c>
      <c r="BH56" s="37">
        <v>100.64547862313822</v>
      </c>
      <c r="BI56" s="37">
        <v>100.92009457343534</v>
      </c>
      <c r="BJ56" s="37">
        <v>100.68565203589864</v>
      </c>
      <c r="BK56" s="37">
        <v>100.54448943086646</v>
      </c>
      <c r="BL56" s="37">
        <v>100.34697652806167</v>
      </c>
      <c r="BM56" s="37">
        <v>100.0991047311186</v>
      </c>
      <c r="BN56" s="37">
        <v>99.23599222564424</v>
      </c>
      <c r="BO56" s="37">
        <v>99.83394596975455</v>
      </c>
      <c r="BP56" s="37">
        <v>99.68978501065988</v>
      </c>
      <c r="BQ56" s="37">
        <v>99.37736704255659</v>
      </c>
      <c r="BR56" s="37">
        <v>99.17365603492148</v>
      </c>
      <c r="BS56" s="37">
        <v>98.60329651302506</v>
      </c>
      <c r="BT56" s="37">
        <v>98.66902714722531</v>
      </c>
      <c r="BU56" s="37">
        <v>98.60710049742613</v>
      </c>
      <c r="BV56" s="37">
        <v>98.74836350517784</v>
      </c>
      <c r="BW56" s="37">
        <v>99.05228367965819</v>
      </c>
      <c r="BX56" s="37">
        <v>98.99277459792317</v>
      </c>
      <c r="BY56" s="37">
        <v>98.90662823874882</v>
      </c>
      <c r="BZ56" s="37">
        <v>98.95656659770813</v>
      </c>
      <c r="CA56" s="37">
        <v>99.28640080419393</v>
      </c>
      <c r="CB56" s="37">
        <v>98.81934491456674</v>
      </c>
      <c r="CC56" s="37">
        <v>98.27119903449729</v>
      </c>
      <c r="CD56" s="37">
        <v>97.91553178680486</v>
      </c>
      <c r="CE56" s="37">
        <v>97.6471811690593</v>
      </c>
      <c r="CF56" s="37">
        <v>96.50004893869512</v>
      </c>
      <c r="CG56" s="37">
        <v>96.51203463727357</v>
      </c>
      <c r="CH56" s="37">
        <v>96.09656849210434</v>
      </c>
      <c r="CI56" s="37">
        <v>96.04903124567217</v>
      </c>
      <c r="CJ56" s="37">
        <v>95.28353910656585</v>
      </c>
      <c r="CK56" s="37">
        <v>95.0605157948552</v>
      </c>
      <c r="CL56" s="37">
        <v>94.61939046030086</v>
      </c>
      <c r="CM56" s="37">
        <v>94.52487700407303</v>
      </c>
      <c r="CN56" s="37">
        <v>94.3335902683522</v>
      </c>
      <c r="CO56" s="37">
        <v>95.04341124857305</v>
      </c>
      <c r="CP56" s="37">
        <v>94.8757346957092</v>
      </c>
      <c r="CQ56" s="37">
        <v>93.73232751739796</v>
      </c>
      <c r="CR56" s="37">
        <v>93.46469530009377</v>
      </c>
      <c r="CS56" s="37">
        <v>93.49611044145584</v>
      </c>
      <c r="CT56" s="37">
        <v>93.59086682971324</v>
      </c>
      <c r="CU56" s="37">
        <v>92.7273339642969</v>
      </c>
      <c r="CV56" s="37">
        <v>92.95198794273585</v>
      </c>
      <c r="CW56" s="37">
        <v>93.32647414868588</v>
      </c>
      <c r="CX56" s="37">
        <v>93.34250390261842</v>
      </c>
      <c r="CY56" s="37">
        <v>92.40866068979082</v>
      </c>
      <c r="CZ56" s="37">
        <v>92.78543364061832</v>
      </c>
      <c r="DA56" s="37">
        <v>92.93241445512433</v>
      </c>
      <c r="DB56" s="37">
        <v>92.15552110178433</v>
      </c>
      <c r="DC56" s="37">
        <v>92.67876786581253</v>
      </c>
      <c r="DD56" s="37">
        <v>96.77887340095577</v>
      </c>
      <c r="DE56" s="37">
        <v>98.66975737907819</v>
      </c>
      <c r="DF56" s="37">
        <v>98.42056540395426</v>
      </c>
      <c r="DG56" s="37">
        <v>98.90851911054877</v>
      </c>
      <c r="DH56" s="37">
        <v>100.39421755031086</v>
      </c>
      <c r="DI56" s="37">
        <v>100.59536741167366</v>
      </c>
      <c r="DJ56" s="37">
        <v>100.64197450277511</v>
      </c>
      <c r="DK56" s="37">
        <v>100.64969461621185</v>
      </c>
      <c r="DL56" s="37">
        <v>100.40359153820954</v>
      </c>
      <c r="DM56" s="37">
        <v>101.9263451895148</v>
      </c>
      <c r="DN56" s="37">
        <v>103.00166024607691</v>
      </c>
      <c r="DO56" s="37">
        <v>112.94578495744747</v>
      </c>
      <c r="DP56" s="37">
        <v>166.2196317144011</v>
      </c>
      <c r="DQ56" s="37">
        <v>179.41288662360006</v>
      </c>
      <c r="DR56" s="37">
        <v>168.2360982135908</v>
      </c>
      <c r="DS56" s="37">
        <v>222.73552822384713</v>
      </c>
      <c r="DT56" s="35">
        <v>100</v>
      </c>
      <c r="DU56" s="37">
        <v>100.53886513910899</v>
      </c>
      <c r="DV56" s="37">
        <v>237.86468088137016</v>
      </c>
      <c r="DW56" s="37">
        <f t="shared" si="0"/>
        <v>0.5388651391089923</v>
      </c>
      <c r="DX56" s="37">
        <f t="shared" si="1"/>
        <v>-0.3926695779199747</v>
      </c>
      <c r="DZ56" s="36">
        <f t="shared" si="2"/>
        <v>0.420407097133823</v>
      </c>
    </row>
    <row r="57" spans="1:130" s="36" customFormat="1" ht="13.5">
      <c r="A57" s="3" t="s">
        <v>159</v>
      </c>
      <c r="B57" s="35">
        <v>0.037417785155797224</v>
      </c>
      <c r="C57" s="35">
        <v>93.25055421354452</v>
      </c>
      <c r="D57" s="35">
        <v>88.81797014650017</v>
      </c>
      <c r="E57" s="35">
        <v>84.54856964530583</v>
      </c>
      <c r="F57" s="35">
        <v>83.76420368018536</v>
      </c>
      <c r="G57" s="35">
        <v>83.10123123378813</v>
      </c>
      <c r="H57" s="35">
        <v>86.675738250556</v>
      </c>
      <c r="I57" s="35">
        <v>86.14720693385175</v>
      </c>
      <c r="J57" s="35">
        <v>86.22286141098105</v>
      </c>
      <c r="K57" s="35">
        <v>85.55912644612546</v>
      </c>
      <c r="L57" s="35">
        <v>86.31143918000151</v>
      </c>
      <c r="M57" s="35">
        <v>84.21918084512693</v>
      </c>
      <c r="N57" s="35">
        <v>82.86125603893434</v>
      </c>
      <c r="O57" s="35">
        <v>83.2388133520758</v>
      </c>
      <c r="P57" s="35">
        <v>82.8656703995811</v>
      </c>
      <c r="Q57" s="35">
        <v>89.2479760471898</v>
      </c>
      <c r="R57" s="35">
        <v>92.22241474329535</v>
      </c>
      <c r="S57" s="35">
        <v>91.67254781762992</v>
      </c>
      <c r="T57" s="35">
        <v>92.42598821133511</v>
      </c>
      <c r="U57" s="35">
        <v>92.23885024527605</v>
      </c>
      <c r="V57" s="35">
        <v>91.65014406833266</v>
      </c>
      <c r="W57" s="35">
        <v>92.36758655187731</v>
      </c>
      <c r="X57" s="35">
        <v>92.48690734039606</v>
      </c>
      <c r="Y57" s="35">
        <v>92.84609663157113</v>
      </c>
      <c r="Z57" s="35">
        <v>92.97253358867927</v>
      </c>
      <c r="AA57" s="35">
        <v>93.58296089324547</v>
      </c>
      <c r="AB57" s="35">
        <v>94.69120190724225</v>
      </c>
      <c r="AC57" s="35">
        <v>95.7944534237223</v>
      </c>
      <c r="AD57" s="35">
        <v>96.57467814560098</v>
      </c>
      <c r="AE57" s="35">
        <v>96.7391952385834</v>
      </c>
      <c r="AF57" s="35">
        <v>97.11312581386065</v>
      </c>
      <c r="AG57" s="35">
        <v>97.5335523259238</v>
      </c>
      <c r="AH57" s="35">
        <v>97.43822474950723</v>
      </c>
      <c r="AI57" s="35">
        <v>97.88543459341321</v>
      </c>
      <c r="AJ57" s="35">
        <v>97.87512841821477</v>
      </c>
      <c r="AK57" s="35">
        <v>97.54996586420278</v>
      </c>
      <c r="AL57" s="35">
        <v>98.2134599738692</v>
      </c>
      <c r="AM57" s="35">
        <v>98.81861604244325</v>
      </c>
      <c r="AN57" s="35">
        <v>99.27383271205456</v>
      </c>
      <c r="AO57" s="35">
        <v>99.77769925453816</v>
      </c>
      <c r="AP57" s="35">
        <v>99.48557280885626</v>
      </c>
      <c r="AQ57" s="35">
        <v>99.2694975748679</v>
      </c>
      <c r="AR57" s="35">
        <v>99.99530132929665</v>
      </c>
      <c r="AS57" s="35">
        <v>100.32036391159154</v>
      </c>
      <c r="AT57" s="35">
        <v>100.34275757622025</v>
      </c>
      <c r="AU57" s="35">
        <v>100.74429852209084</v>
      </c>
      <c r="AV57" s="35">
        <v>100.67161908376467</v>
      </c>
      <c r="AW57" s="35">
        <v>100.35030998502968</v>
      </c>
      <c r="AX57" s="35">
        <v>100</v>
      </c>
      <c r="AY57" s="35">
        <v>100.00000000000001</v>
      </c>
      <c r="AZ57" s="35">
        <v>93.86758475790421</v>
      </c>
      <c r="BA57" s="35">
        <v>93.39779887091696</v>
      </c>
      <c r="BB57" s="35">
        <v>93.19371938343684</v>
      </c>
      <c r="BC57" s="35">
        <v>93.48922045786907</v>
      </c>
      <c r="BD57" s="35">
        <v>93.36091912625892</v>
      </c>
      <c r="BE57" s="35">
        <v>93.43947996604346</v>
      </c>
      <c r="BF57" s="35">
        <v>93.59563455888004</v>
      </c>
      <c r="BG57" s="35">
        <v>93.4773841336569</v>
      </c>
      <c r="BH57" s="35">
        <v>93.71687739782584</v>
      </c>
      <c r="BI57" s="35">
        <v>93.93077608863523</v>
      </c>
      <c r="BJ57" s="35">
        <v>93.79997523785389</v>
      </c>
      <c r="BK57" s="35">
        <v>93.45073096202535</v>
      </c>
      <c r="BL57" s="35">
        <v>93.62941727139425</v>
      </c>
      <c r="BM57" s="35">
        <v>93.46461460697762</v>
      </c>
      <c r="BN57" s="35">
        <v>93.27342030172366</v>
      </c>
      <c r="BO57" s="35">
        <v>93.19862174321915</v>
      </c>
      <c r="BP57" s="35">
        <v>93.14518069213275</v>
      </c>
      <c r="BQ57" s="35">
        <v>92.4252293427647</v>
      </c>
      <c r="BR57" s="35">
        <v>92.14293899585304</v>
      </c>
      <c r="BS57" s="35">
        <v>93.27656474053516</v>
      </c>
      <c r="BT57" s="35">
        <v>93.27039901471024</v>
      </c>
      <c r="BU57" s="35">
        <v>93.56438598633189</v>
      </c>
      <c r="BV57" s="35">
        <v>93.56438598633189</v>
      </c>
      <c r="BW57" s="35">
        <v>93.64008625928919</v>
      </c>
      <c r="BX57" s="35">
        <v>93.71373813961253</v>
      </c>
      <c r="BY57" s="35">
        <v>93.50054629334369</v>
      </c>
      <c r="BZ57" s="35">
        <v>93.4635221241076</v>
      </c>
      <c r="CA57" s="35">
        <v>93.18906486973292</v>
      </c>
      <c r="CB57" s="35">
        <v>93.42150319926643</v>
      </c>
      <c r="CC57" s="35">
        <v>93.49946726175472</v>
      </c>
      <c r="CD57" s="35">
        <v>93.54250351275981</v>
      </c>
      <c r="CE57" s="35">
        <v>93.61157371507639</v>
      </c>
      <c r="CF57" s="35">
        <v>93.15736661272842</v>
      </c>
      <c r="CG57" s="35">
        <v>93.1906925963759</v>
      </c>
      <c r="CH57" s="35">
        <v>93.65555280539772</v>
      </c>
      <c r="CI57" s="35">
        <v>93.88665568020596</v>
      </c>
      <c r="CJ57" s="35">
        <v>93.49286283167835</v>
      </c>
      <c r="CK57" s="35">
        <v>93.22288601368071</v>
      </c>
      <c r="CL57" s="35">
        <v>93.62163461040177</v>
      </c>
      <c r="CM57" s="35">
        <v>93.84881028264013</v>
      </c>
      <c r="CN57" s="35">
        <v>93.81095540188464</v>
      </c>
      <c r="CO57" s="35">
        <v>93.8544571451812</v>
      </c>
      <c r="CP57" s="35">
        <v>94.21560540441952</v>
      </c>
      <c r="CQ57" s="35">
        <v>93.83719530890009</v>
      </c>
      <c r="CR57" s="35">
        <v>93.55153898166539</v>
      </c>
      <c r="CS57" s="35">
        <v>93.51165758358125</v>
      </c>
      <c r="CT57" s="35">
        <v>93.32098040970135</v>
      </c>
      <c r="CU57" s="35">
        <v>93.26058066536386</v>
      </c>
      <c r="CV57" s="35">
        <v>93.1332650757603</v>
      </c>
      <c r="CW57" s="35">
        <v>93.1332650757603</v>
      </c>
      <c r="CX57" s="35">
        <v>93.1332650757603</v>
      </c>
      <c r="CY57" s="35">
        <v>93.51365160399556</v>
      </c>
      <c r="CZ57" s="35">
        <v>93.57975845173172</v>
      </c>
      <c r="DA57" s="35">
        <v>91.96499223088544</v>
      </c>
      <c r="DB57" s="35">
        <v>91.95704837012075</v>
      </c>
      <c r="DC57" s="35">
        <v>92.02937903247638</v>
      </c>
      <c r="DD57" s="35">
        <v>95.97073826181341</v>
      </c>
      <c r="DE57" s="35">
        <v>99.07546995865358</v>
      </c>
      <c r="DF57" s="35">
        <v>99.474915740049</v>
      </c>
      <c r="DG57" s="35">
        <v>99.80762462025288</v>
      </c>
      <c r="DH57" s="35">
        <v>99.60068553210219</v>
      </c>
      <c r="DI57" s="35">
        <v>99.50640788790336</v>
      </c>
      <c r="DJ57" s="35">
        <v>99.50640788790338</v>
      </c>
      <c r="DK57" s="35">
        <v>99.50025910818024</v>
      </c>
      <c r="DL57" s="35">
        <v>99.5002591081802</v>
      </c>
      <c r="DM57" s="35">
        <v>99.50025910818019</v>
      </c>
      <c r="DN57" s="35">
        <v>98.11786862482477</v>
      </c>
      <c r="DO57" s="35">
        <v>102.02442709970667</v>
      </c>
      <c r="DP57" s="35">
        <v>150.665565494397</v>
      </c>
      <c r="DQ57" s="35">
        <v>148.30186182020924</v>
      </c>
      <c r="DR57" s="35">
        <v>146.06227966270436</v>
      </c>
      <c r="DS57" s="35">
        <v>147.93262614143916</v>
      </c>
      <c r="DT57" s="35">
        <v>100</v>
      </c>
      <c r="DU57" s="35">
        <v>100.43175486371388</v>
      </c>
      <c r="DV57" s="35">
        <v>152.0964290568086</v>
      </c>
      <c r="DW57" s="35">
        <f t="shared" si="0"/>
        <v>0.43175486371387706</v>
      </c>
      <c r="DX57" s="35">
        <f t="shared" si="1"/>
        <v>0.4009153810182511</v>
      </c>
      <c r="DZ57" s="36">
        <f t="shared" si="2"/>
        <v>0.6574776319215858</v>
      </c>
    </row>
    <row r="58" spans="1:130" ht="13.5">
      <c r="A58" s="1" t="s">
        <v>49</v>
      </c>
      <c r="B58" s="37">
        <v>0.037417785155797224</v>
      </c>
      <c r="C58" s="37">
        <v>93.25055421354452</v>
      </c>
      <c r="D58" s="37">
        <v>88.81797014650017</v>
      </c>
      <c r="E58" s="37">
        <v>84.54856964530583</v>
      </c>
      <c r="F58" s="37">
        <v>83.76420368018536</v>
      </c>
      <c r="G58" s="37">
        <v>83.10123123378813</v>
      </c>
      <c r="H58" s="37">
        <v>86.675738250556</v>
      </c>
      <c r="I58" s="37">
        <v>86.14720693385175</v>
      </c>
      <c r="J58" s="37">
        <v>86.22286141098105</v>
      </c>
      <c r="K58" s="37">
        <v>85.55912644612546</v>
      </c>
      <c r="L58" s="37">
        <v>86.31143918000151</v>
      </c>
      <c r="M58" s="37">
        <v>84.21918084512693</v>
      </c>
      <c r="N58" s="37">
        <v>82.86125603893434</v>
      </c>
      <c r="O58" s="37">
        <v>83.2388133520758</v>
      </c>
      <c r="P58" s="37">
        <v>82.8656703995811</v>
      </c>
      <c r="Q58" s="37">
        <v>89.2479760471898</v>
      </c>
      <c r="R58" s="37">
        <v>92.22241474329535</v>
      </c>
      <c r="S58" s="37">
        <v>91.67254781762992</v>
      </c>
      <c r="T58" s="37">
        <v>92.42598821133511</v>
      </c>
      <c r="U58" s="37">
        <v>92.23885024527605</v>
      </c>
      <c r="V58" s="37">
        <v>91.65014406833266</v>
      </c>
      <c r="W58" s="37">
        <v>92.36758655187731</v>
      </c>
      <c r="X58" s="37">
        <v>92.48690734039606</v>
      </c>
      <c r="Y58" s="37">
        <v>92.84609663157113</v>
      </c>
      <c r="Z58" s="37">
        <v>92.97253358867927</v>
      </c>
      <c r="AA58" s="37">
        <v>93.58296089324547</v>
      </c>
      <c r="AB58" s="37">
        <v>94.69120190724225</v>
      </c>
      <c r="AC58" s="37">
        <v>95.7944534237223</v>
      </c>
      <c r="AD58" s="37">
        <v>96.57467814560098</v>
      </c>
      <c r="AE58" s="37">
        <v>96.7391952385834</v>
      </c>
      <c r="AF58" s="37">
        <v>97.11312581386065</v>
      </c>
      <c r="AG58" s="37">
        <v>97.5335523259238</v>
      </c>
      <c r="AH58" s="37">
        <v>97.43822474950723</v>
      </c>
      <c r="AI58" s="37">
        <v>97.88543459341321</v>
      </c>
      <c r="AJ58" s="37">
        <v>97.87512841821477</v>
      </c>
      <c r="AK58" s="37">
        <v>97.54996586420278</v>
      </c>
      <c r="AL58" s="37">
        <v>98.2134599738692</v>
      </c>
      <c r="AM58" s="37">
        <v>98.81861604244325</v>
      </c>
      <c r="AN58" s="37">
        <v>99.27383271205456</v>
      </c>
      <c r="AO58" s="37">
        <v>99.77769925453816</v>
      </c>
      <c r="AP58" s="37">
        <v>99.48557280885626</v>
      </c>
      <c r="AQ58" s="37">
        <v>99.2694975748679</v>
      </c>
      <c r="AR58" s="37">
        <v>99.99530132929665</v>
      </c>
      <c r="AS58" s="37">
        <v>100.32036391159154</v>
      </c>
      <c r="AT58" s="37">
        <v>100.34275757622025</v>
      </c>
      <c r="AU58" s="37">
        <v>100.74429852209084</v>
      </c>
      <c r="AV58" s="37">
        <v>100.67161908376467</v>
      </c>
      <c r="AW58" s="37">
        <v>100.35030998502968</v>
      </c>
      <c r="AX58" s="37">
        <v>100</v>
      </c>
      <c r="AY58" s="37">
        <v>100.00000000000001</v>
      </c>
      <c r="AZ58" s="37">
        <v>93.86758475790421</v>
      </c>
      <c r="BA58" s="37">
        <v>93.39779887091696</v>
      </c>
      <c r="BB58" s="37">
        <v>93.19371938343684</v>
      </c>
      <c r="BC58" s="37">
        <v>93.48922045786907</v>
      </c>
      <c r="BD58" s="37">
        <v>93.36091912625892</v>
      </c>
      <c r="BE58" s="37">
        <v>93.43947996604346</v>
      </c>
      <c r="BF58" s="37">
        <v>93.59563455888004</v>
      </c>
      <c r="BG58" s="37">
        <v>93.4773841336569</v>
      </c>
      <c r="BH58" s="37">
        <v>93.7168773978258</v>
      </c>
      <c r="BI58" s="37">
        <v>93.93077608863523</v>
      </c>
      <c r="BJ58" s="37">
        <v>93.79997523785389</v>
      </c>
      <c r="BK58" s="37">
        <v>93.45073096202535</v>
      </c>
      <c r="BL58" s="37">
        <v>93.62941727139425</v>
      </c>
      <c r="BM58" s="37">
        <v>93.46461460697762</v>
      </c>
      <c r="BN58" s="37">
        <v>93.27342030172366</v>
      </c>
      <c r="BO58" s="37">
        <v>93.19862174321915</v>
      </c>
      <c r="BP58" s="37">
        <v>93.14518069213275</v>
      </c>
      <c r="BQ58" s="37">
        <v>92.4252293427647</v>
      </c>
      <c r="BR58" s="37">
        <v>92.14293899585304</v>
      </c>
      <c r="BS58" s="37">
        <v>93.27656474053516</v>
      </c>
      <c r="BT58" s="37">
        <v>93.27039901471024</v>
      </c>
      <c r="BU58" s="37">
        <v>93.56438598633189</v>
      </c>
      <c r="BV58" s="37">
        <v>93.56438598633189</v>
      </c>
      <c r="BW58" s="37">
        <v>93.64008625928919</v>
      </c>
      <c r="BX58" s="37">
        <v>93.71373813961253</v>
      </c>
      <c r="BY58" s="37">
        <v>93.50054629334369</v>
      </c>
      <c r="BZ58" s="37">
        <v>93.4635221241076</v>
      </c>
      <c r="CA58" s="37">
        <v>93.18906486973292</v>
      </c>
      <c r="CB58" s="37">
        <v>93.42150319926643</v>
      </c>
      <c r="CC58" s="37">
        <v>93.49946726175472</v>
      </c>
      <c r="CD58" s="37">
        <v>93.54250351275981</v>
      </c>
      <c r="CE58" s="37">
        <v>93.61157371507639</v>
      </c>
      <c r="CF58" s="37">
        <v>93.15736661272842</v>
      </c>
      <c r="CG58" s="37">
        <v>93.1906925963759</v>
      </c>
      <c r="CH58" s="37">
        <v>93.65555280539772</v>
      </c>
      <c r="CI58" s="37">
        <v>93.88665568020596</v>
      </c>
      <c r="CJ58" s="37">
        <v>93.49286283167835</v>
      </c>
      <c r="CK58" s="37">
        <v>93.22288601368071</v>
      </c>
      <c r="CL58" s="37">
        <v>93.62163461040177</v>
      </c>
      <c r="CM58" s="37">
        <v>93.84881028264013</v>
      </c>
      <c r="CN58" s="37">
        <v>93.81095540188464</v>
      </c>
      <c r="CO58" s="37">
        <v>93.8544571451812</v>
      </c>
      <c r="CP58" s="37">
        <v>94.21560540441952</v>
      </c>
      <c r="CQ58" s="37">
        <v>93.83719530890009</v>
      </c>
      <c r="CR58" s="37">
        <v>93.55153898166539</v>
      </c>
      <c r="CS58" s="37">
        <v>93.51165758358125</v>
      </c>
      <c r="CT58" s="37">
        <v>93.32098040970135</v>
      </c>
      <c r="CU58" s="37">
        <v>93.26058066536386</v>
      </c>
      <c r="CV58" s="37">
        <v>93.1332650757603</v>
      </c>
      <c r="CW58" s="37">
        <v>93.1332650757603</v>
      </c>
      <c r="CX58" s="37">
        <v>93.1332650757603</v>
      </c>
      <c r="CY58" s="37">
        <v>93.51365160399556</v>
      </c>
      <c r="CZ58" s="37">
        <v>93.57975845173172</v>
      </c>
      <c r="DA58" s="37">
        <v>91.96499223088544</v>
      </c>
      <c r="DB58" s="37">
        <v>91.95704837012075</v>
      </c>
      <c r="DC58" s="37">
        <v>92.02937903247638</v>
      </c>
      <c r="DD58" s="37">
        <v>95.97073826181341</v>
      </c>
      <c r="DE58" s="37">
        <v>99.07546995865358</v>
      </c>
      <c r="DF58" s="37">
        <v>99.474915740049</v>
      </c>
      <c r="DG58" s="37">
        <v>99.80762462025288</v>
      </c>
      <c r="DH58" s="37">
        <v>99.60068553210219</v>
      </c>
      <c r="DI58" s="37">
        <v>99.50640788790336</v>
      </c>
      <c r="DJ58" s="37">
        <v>99.50640788790338</v>
      </c>
      <c r="DK58" s="37">
        <v>99.50025910818024</v>
      </c>
      <c r="DL58" s="37">
        <v>99.5002591081802</v>
      </c>
      <c r="DM58" s="37">
        <v>99.50025910818019</v>
      </c>
      <c r="DN58" s="37">
        <v>98.11786862482477</v>
      </c>
      <c r="DO58" s="37">
        <v>102.02442709970667</v>
      </c>
      <c r="DP58" s="37">
        <v>150.665565494397</v>
      </c>
      <c r="DQ58" s="37">
        <v>148.30186182020924</v>
      </c>
      <c r="DR58" s="37">
        <v>146.06227966270436</v>
      </c>
      <c r="DS58" s="37">
        <v>147.93262614143916</v>
      </c>
      <c r="DT58" s="35">
        <v>100</v>
      </c>
      <c r="DU58" s="37">
        <v>100.43175486371388</v>
      </c>
      <c r="DV58" s="37">
        <v>152.0964290568086</v>
      </c>
      <c r="DW58" s="37">
        <f t="shared" si="0"/>
        <v>0.43175486371387706</v>
      </c>
      <c r="DX58" s="37">
        <f t="shared" si="1"/>
        <v>0.4009153810182511</v>
      </c>
      <c r="DZ58" s="36">
        <f t="shared" si="2"/>
        <v>0.6574776319215858</v>
      </c>
    </row>
    <row r="59" spans="1:130" s="36" customFormat="1" ht="13.5" customHeight="1">
      <c r="A59" s="3" t="s">
        <v>50</v>
      </c>
      <c r="B59" s="35">
        <v>1.3829021874280698</v>
      </c>
      <c r="C59" s="35">
        <v>126.36364046962441</v>
      </c>
      <c r="D59" s="35">
        <v>114.67180444491302</v>
      </c>
      <c r="E59" s="35">
        <v>97.37407912061232</v>
      </c>
      <c r="F59" s="35">
        <v>95.73171696991437</v>
      </c>
      <c r="G59" s="35">
        <v>90.87872352092995</v>
      </c>
      <c r="H59" s="35">
        <v>88.84192566670936</v>
      </c>
      <c r="I59" s="35">
        <v>92.66286585836089</v>
      </c>
      <c r="J59" s="35">
        <v>93.08458382716888</v>
      </c>
      <c r="K59" s="35">
        <v>91.94284555577835</v>
      </c>
      <c r="L59" s="35">
        <v>95.90780721609484</v>
      </c>
      <c r="M59" s="35">
        <v>95.96413387127286</v>
      </c>
      <c r="N59" s="35">
        <v>95.73372398584793</v>
      </c>
      <c r="O59" s="35">
        <v>95.45673760223967</v>
      </c>
      <c r="P59" s="35">
        <v>94.88051300570375</v>
      </c>
      <c r="Q59" s="35">
        <v>87.60125158375224</v>
      </c>
      <c r="R59" s="35">
        <v>88.82813339255817</v>
      </c>
      <c r="S59" s="35">
        <v>89.60152441875383</v>
      </c>
      <c r="T59" s="35">
        <v>88.09423435191316</v>
      </c>
      <c r="U59" s="35">
        <v>88.96600314273216</v>
      </c>
      <c r="V59" s="35">
        <v>87.2005296363837</v>
      </c>
      <c r="W59" s="35">
        <v>89.10340025254655</v>
      </c>
      <c r="X59" s="35">
        <v>88.5851852870028</v>
      </c>
      <c r="Y59" s="35">
        <v>89.88824723317562</v>
      </c>
      <c r="Z59" s="35">
        <v>88.28180918097804</v>
      </c>
      <c r="AA59" s="35">
        <v>89.57475339443556</v>
      </c>
      <c r="AB59" s="35">
        <v>89.86949966961494</v>
      </c>
      <c r="AC59" s="35">
        <v>89.80544903673942</v>
      </c>
      <c r="AD59" s="35">
        <v>96.77680777597355</v>
      </c>
      <c r="AE59" s="35">
        <v>96.1675898979682</v>
      </c>
      <c r="AF59" s="35">
        <v>96.75037980466541</v>
      </c>
      <c r="AG59" s="35">
        <v>96.3545695662851</v>
      </c>
      <c r="AH59" s="35">
        <v>96.66991973973904</v>
      </c>
      <c r="AI59" s="35">
        <v>96.19091453109056</v>
      </c>
      <c r="AJ59" s="35">
        <v>97.00176436820782</v>
      </c>
      <c r="AK59" s="35">
        <v>96.60555735599554</v>
      </c>
      <c r="AL59" s="35">
        <v>96.32879842714013</v>
      </c>
      <c r="AM59" s="35">
        <v>96.91871110287963</v>
      </c>
      <c r="AN59" s="35">
        <v>100.57907723726947</v>
      </c>
      <c r="AO59" s="35">
        <v>96.43114691585573</v>
      </c>
      <c r="AP59" s="35">
        <v>97.08772258480579</v>
      </c>
      <c r="AQ59" s="35">
        <v>96.9490643010255</v>
      </c>
      <c r="AR59" s="35">
        <v>96.73289341507063</v>
      </c>
      <c r="AS59" s="35">
        <v>101.12312501337341</v>
      </c>
      <c r="AT59" s="35">
        <v>100.04167542285109</v>
      </c>
      <c r="AU59" s="35">
        <v>97.21358491250498</v>
      </c>
      <c r="AV59" s="35">
        <v>100.03517116610554</v>
      </c>
      <c r="AW59" s="35">
        <v>99.94739912627568</v>
      </c>
      <c r="AX59" s="35">
        <v>100</v>
      </c>
      <c r="AY59" s="35">
        <v>100</v>
      </c>
      <c r="AZ59" s="35">
        <v>99.42776346182315</v>
      </c>
      <c r="BA59" s="35">
        <v>99.03992537391879</v>
      </c>
      <c r="BB59" s="35">
        <v>98.91475959903187</v>
      </c>
      <c r="BC59" s="35">
        <v>99.06301926539393</v>
      </c>
      <c r="BD59" s="35">
        <v>99.03018633298092</v>
      </c>
      <c r="BE59" s="35">
        <v>98.72902923425276</v>
      </c>
      <c r="BF59" s="35">
        <v>98.49323634372752</v>
      </c>
      <c r="BG59" s="35">
        <v>98.73403980012714</v>
      </c>
      <c r="BH59" s="35">
        <v>98.45320934154942</v>
      </c>
      <c r="BI59" s="35">
        <v>98.20695690083424</v>
      </c>
      <c r="BJ59" s="35">
        <v>98.20626671640619</v>
      </c>
      <c r="BK59" s="35">
        <v>98.08806883115234</v>
      </c>
      <c r="BL59" s="35">
        <v>98.19924667161025</v>
      </c>
      <c r="BM59" s="35">
        <v>98.24952603248582</v>
      </c>
      <c r="BN59" s="35">
        <v>98.4402119806604</v>
      </c>
      <c r="BO59" s="35">
        <v>98.43032963774178</v>
      </c>
      <c r="BP59" s="35">
        <v>98.27964721508143</v>
      </c>
      <c r="BQ59" s="35">
        <v>98.15811484917211</v>
      </c>
      <c r="BR59" s="35">
        <v>97.88856003334281</v>
      </c>
      <c r="BS59" s="35">
        <v>97.70671096978863</v>
      </c>
      <c r="BT59" s="35">
        <v>97.5667252872956</v>
      </c>
      <c r="BU59" s="35">
        <v>97.59955098290996</v>
      </c>
      <c r="BV59" s="35">
        <v>97.43776806431005</v>
      </c>
      <c r="BW59" s="35">
        <v>97.52598532826924</v>
      </c>
      <c r="BX59" s="35">
        <v>97.40288370846572</v>
      </c>
      <c r="BY59" s="35">
        <v>97.50310887410174</v>
      </c>
      <c r="BZ59" s="35">
        <v>97.26337353573831</v>
      </c>
      <c r="CA59" s="35">
        <v>96.53692225617776</v>
      </c>
      <c r="CB59" s="35">
        <v>96.43712618864244</v>
      </c>
      <c r="CC59" s="35">
        <v>96.33267075806923</v>
      </c>
      <c r="CD59" s="35">
        <v>96.29030387103928</v>
      </c>
      <c r="CE59" s="35">
        <v>95.95923781860041</v>
      </c>
      <c r="CF59" s="35">
        <v>95.71624309570294</v>
      </c>
      <c r="CG59" s="35">
        <v>95.7834045633788</v>
      </c>
      <c r="CH59" s="35">
        <v>95.72874274288769</v>
      </c>
      <c r="CI59" s="35">
        <v>95.31463896210853</v>
      </c>
      <c r="CJ59" s="35">
        <v>95.23318980380591</v>
      </c>
      <c r="CK59" s="35">
        <v>95.11787069367456</v>
      </c>
      <c r="CL59" s="35">
        <v>95.01024016838521</v>
      </c>
      <c r="CM59" s="35">
        <v>95.03856974714841</v>
      </c>
      <c r="CN59" s="35">
        <v>94.74910730949362</v>
      </c>
      <c r="CO59" s="35">
        <v>94.7021585519129</v>
      </c>
      <c r="CP59" s="35">
        <v>94.48121089435564</v>
      </c>
      <c r="CQ59" s="35">
        <v>94.53077173420827</v>
      </c>
      <c r="CR59" s="35">
        <v>94.51111623144307</v>
      </c>
      <c r="CS59" s="35">
        <v>94.47155323664985</v>
      </c>
      <c r="CT59" s="35">
        <v>94.82290339825664</v>
      </c>
      <c r="CU59" s="35">
        <v>95.77742477817712</v>
      </c>
      <c r="CV59" s="35">
        <v>96.32880878195012</v>
      </c>
      <c r="CW59" s="35">
        <v>96.497783914797</v>
      </c>
      <c r="CX59" s="35">
        <v>97.04140335104319</v>
      </c>
      <c r="CY59" s="35">
        <v>97.54028170773182</v>
      </c>
      <c r="CZ59" s="35">
        <v>97.66329176423095</v>
      </c>
      <c r="DA59" s="35">
        <v>97.58339074965126</v>
      </c>
      <c r="DB59" s="35">
        <v>97.58851716424013</v>
      </c>
      <c r="DC59" s="35">
        <v>98.86290470785976</v>
      </c>
      <c r="DD59" s="35">
        <v>103.68330321093471</v>
      </c>
      <c r="DE59" s="35">
        <v>104.82550826735134</v>
      </c>
      <c r="DF59" s="35">
        <v>105.53912154001272</v>
      </c>
      <c r="DG59" s="35">
        <v>106.59551109073566</v>
      </c>
      <c r="DH59" s="35">
        <v>106.77040925317498</v>
      </c>
      <c r="DI59" s="35">
        <v>108.18536113635417</v>
      </c>
      <c r="DJ59" s="35">
        <v>108.59117318375456</v>
      </c>
      <c r="DK59" s="35">
        <v>108.05258418723837</v>
      </c>
      <c r="DL59" s="35">
        <v>108.6945184409677</v>
      </c>
      <c r="DM59" s="35">
        <v>109.30094795105073</v>
      </c>
      <c r="DN59" s="35">
        <v>111.12529420855046</v>
      </c>
      <c r="DO59" s="35">
        <v>114.85036510937766</v>
      </c>
      <c r="DP59" s="35">
        <v>151.07617956590138</v>
      </c>
      <c r="DQ59" s="35">
        <v>171.22695639825324</v>
      </c>
      <c r="DR59" s="35">
        <v>183.44905744602258</v>
      </c>
      <c r="DS59" s="35">
        <v>192.99097034554518</v>
      </c>
      <c r="DT59" s="35">
        <v>100</v>
      </c>
      <c r="DU59" s="35">
        <v>104.93653064760636</v>
      </c>
      <c r="DV59" s="35">
        <v>197.2113965688132</v>
      </c>
      <c r="DW59" s="35">
        <f t="shared" si="0"/>
        <v>4.936530647606347</v>
      </c>
      <c r="DX59" s="35">
        <f t="shared" si="1"/>
        <v>-6.341091413371771</v>
      </c>
      <c r="DZ59" s="36">
        <f t="shared" si="2"/>
        <v>0.5070700869212033</v>
      </c>
    </row>
    <row r="60" spans="1:130" ht="15.75" customHeight="1">
      <c r="A60" s="1" t="s">
        <v>158</v>
      </c>
      <c r="B60" s="37">
        <v>0.797140543085789</v>
      </c>
      <c r="C60" s="37">
        <v>93.20813885564867</v>
      </c>
      <c r="D60" s="37">
        <v>88.582941986761</v>
      </c>
      <c r="E60" s="37">
        <v>84.25926778890634</v>
      </c>
      <c r="F60" s="37">
        <v>83.47496592866534</v>
      </c>
      <c r="G60" s="37">
        <v>82.7636985030663</v>
      </c>
      <c r="H60" s="37">
        <v>86.66761430791952</v>
      </c>
      <c r="I60" s="37">
        <v>86.00880177099646</v>
      </c>
      <c r="J60" s="37">
        <v>86.05593459436696</v>
      </c>
      <c r="K60" s="37">
        <v>85.35750462919907</v>
      </c>
      <c r="L60" s="37">
        <v>86.04236993770675</v>
      </c>
      <c r="M60" s="37">
        <v>83.53061247024822</v>
      </c>
      <c r="N60" s="37">
        <v>82.02970936619906</v>
      </c>
      <c r="O60" s="37">
        <v>82.38702257722728</v>
      </c>
      <c r="P60" s="37">
        <v>82.1137530620409</v>
      </c>
      <c r="Q60" s="37">
        <v>89.83383357229948</v>
      </c>
      <c r="R60" s="37">
        <v>93.19008847824409</v>
      </c>
      <c r="S60" s="37">
        <v>92.64094724386835</v>
      </c>
      <c r="T60" s="37">
        <v>93.48827745644596</v>
      </c>
      <c r="U60" s="37">
        <v>93.48177045306804</v>
      </c>
      <c r="V60" s="37">
        <v>92.99283766787184</v>
      </c>
      <c r="W60" s="37">
        <v>93.33738213543515</v>
      </c>
      <c r="X60" s="37">
        <v>93.87453208792132</v>
      </c>
      <c r="Y60" s="37">
        <v>93.99607782884259</v>
      </c>
      <c r="Z60" s="37">
        <v>94.18708605770614</v>
      </c>
      <c r="AA60" s="37">
        <v>94.82157787662412</v>
      </c>
      <c r="AB60" s="37">
        <v>96.19643418029953</v>
      </c>
      <c r="AC60" s="37">
        <v>97.53341010447778</v>
      </c>
      <c r="AD60" s="37">
        <v>97.93961228605731</v>
      </c>
      <c r="AE60" s="37">
        <v>98.06026864576373</v>
      </c>
      <c r="AF60" s="37">
        <v>98.42308172950523</v>
      </c>
      <c r="AG60" s="37">
        <v>99.06644920993455</v>
      </c>
      <c r="AH60" s="37">
        <v>98.87534115256727</v>
      </c>
      <c r="AI60" s="37">
        <v>99.1681744552109</v>
      </c>
      <c r="AJ60" s="37">
        <v>99.11850523695793</v>
      </c>
      <c r="AK60" s="37">
        <v>98.34372714437752</v>
      </c>
      <c r="AL60" s="37">
        <v>98.2562773751311</v>
      </c>
      <c r="AM60" s="37">
        <v>96.91871110287963</v>
      </c>
      <c r="AN60" s="37">
        <v>100.57907723726947</v>
      </c>
      <c r="AO60" s="37">
        <v>100.43490741405424</v>
      </c>
      <c r="AP60" s="37">
        <v>99.80869228562533</v>
      </c>
      <c r="AQ60" s="37">
        <v>99.6530414977107</v>
      </c>
      <c r="AR60" s="37">
        <v>100.35930093547476</v>
      </c>
      <c r="AS60" s="37">
        <v>100.68596702555618</v>
      </c>
      <c r="AT60" s="37">
        <v>100.95102985353253</v>
      </c>
      <c r="AU60" s="37">
        <v>101.28324077460162</v>
      </c>
      <c r="AV60" s="37">
        <v>101.104546482368</v>
      </c>
      <c r="AW60" s="37">
        <v>100.69224280727185</v>
      </c>
      <c r="AX60" s="37">
        <v>100</v>
      </c>
      <c r="AY60" s="37">
        <v>99.99999999999999</v>
      </c>
      <c r="AZ60" s="37">
        <v>99.0956584525396</v>
      </c>
      <c r="BA60" s="37">
        <v>98.7302985416071</v>
      </c>
      <c r="BB60" s="37">
        <v>98.82453087498368</v>
      </c>
      <c r="BC60" s="37">
        <v>98.72556826560333</v>
      </c>
      <c r="BD60" s="37">
        <v>98.80754290169473</v>
      </c>
      <c r="BE60" s="37">
        <v>98.60617185069333</v>
      </c>
      <c r="BF60" s="37">
        <v>98.49592754160089</v>
      </c>
      <c r="BG60" s="37">
        <v>98.61746425887527</v>
      </c>
      <c r="BH60" s="37">
        <v>98.42098064910736</v>
      </c>
      <c r="BI60" s="37">
        <v>97.96163806319797</v>
      </c>
      <c r="BJ60" s="37">
        <v>98.02048213852594</v>
      </c>
      <c r="BK60" s="37">
        <v>97.97204746182408</v>
      </c>
      <c r="BL60" s="37">
        <v>98.06692710553305</v>
      </c>
      <c r="BM60" s="37">
        <v>98.11587973204311</v>
      </c>
      <c r="BN60" s="37">
        <v>98.76577107140425</v>
      </c>
      <c r="BO60" s="37">
        <v>98.682956445574</v>
      </c>
      <c r="BP60" s="37">
        <v>98.44800848802292</v>
      </c>
      <c r="BQ60" s="37">
        <v>98.62223243313507</v>
      </c>
      <c r="BR60" s="37">
        <v>98.30338256142407</v>
      </c>
      <c r="BS60" s="37">
        <v>98.49392026567392</v>
      </c>
      <c r="BT60" s="37">
        <v>98.37130959129166</v>
      </c>
      <c r="BU60" s="37">
        <v>98.0394792977317</v>
      </c>
      <c r="BV60" s="37">
        <v>98.03851981346382</v>
      </c>
      <c r="BW60" s="37">
        <v>98.21594677473236</v>
      </c>
      <c r="BX60" s="37">
        <v>97.94500589294428</v>
      </c>
      <c r="BY60" s="37">
        <v>97.95329252008993</v>
      </c>
      <c r="BZ60" s="37">
        <v>97.75337857367455</v>
      </c>
      <c r="CA60" s="37">
        <v>96.80769591192687</v>
      </c>
      <c r="CB60" s="37">
        <v>96.81386349093482</v>
      </c>
      <c r="CC60" s="37">
        <v>96.89841484076314</v>
      </c>
      <c r="CD60" s="37">
        <v>97.02970666798878</v>
      </c>
      <c r="CE60" s="37">
        <v>96.69151278143292</v>
      </c>
      <c r="CF60" s="37">
        <v>96.62826939517576</v>
      </c>
      <c r="CG60" s="37">
        <v>96.83732154603135</v>
      </c>
      <c r="CH60" s="37">
        <v>96.85366586329424</v>
      </c>
      <c r="CI60" s="37">
        <v>96.41308762748642</v>
      </c>
      <c r="CJ60" s="37">
        <v>96.54313820002861</v>
      </c>
      <c r="CK60" s="37">
        <v>96.55121484356644</v>
      </c>
      <c r="CL60" s="37">
        <v>96.55791313868754</v>
      </c>
      <c r="CM60" s="37">
        <v>96.64535558785525</v>
      </c>
      <c r="CN60" s="37">
        <v>96.11197664950333</v>
      </c>
      <c r="CO60" s="37">
        <v>95.99259707998431</v>
      </c>
      <c r="CP60" s="37">
        <v>95.90298755225464</v>
      </c>
      <c r="CQ60" s="37">
        <v>95.76331325545908</v>
      </c>
      <c r="CR60" s="37">
        <v>95.79146482417433</v>
      </c>
      <c r="CS60" s="37">
        <v>95.74476775017114</v>
      </c>
      <c r="CT60" s="37">
        <v>96.26022482003592</v>
      </c>
      <c r="CU60" s="37">
        <v>97.61284797453855</v>
      </c>
      <c r="CV60" s="37">
        <v>98.36436350127079</v>
      </c>
      <c r="CW60" s="37">
        <v>98.32589178814692</v>
      </c>
      <c r="CX60" s="37">
        <v>99.1071257753674</v>
      </c>
      <c r="CY60" s="37">
        <v>99.15665710382955</v>
      </c>
      <c r="CZ60" s="37">
        <v>99.46399821858434</v>
      </c>
      <c r="DA60" s="37">
        <v>99.70831345597091</v>
      </c>
      <c r="DB60" s="37">
        <v>99.57648832916944</v>
      </c>
      <c r="DC60" s="37">
        <v>100.95881018642265</v>
      </c>
      <c r="DD60" s="37">
        <v>106.65158793687435</v>
      </c>
      <c r="DE60" s="37">
        <v>107.48918318395044</v>
      </c>
      <c r="DF60" s="37">
        <v>108.15135941619629</v>
      </c>
      <c r="DG60" s="37">
        <v>109.09102738160074</v>
      </c>
      <c r="DH60" s="37">
        <v>109.23038239369743</v>
      </c>
      <c r="DI60" s="37">
        <v>109.66575539914112</v>
      </c>
      <c r="DJ60" s="37">
        <v>110.1264591682671</v>
      </c>
      <c r="DK60" s="37">
        <v>109.59679812197595</v>
      </c>
      <c r="DL60" s="37">
        <v>110.14052420829408</v>
      </c>
      <c r="DM60" s="37">
        <v>110.15557377715352</v>
      </c>
      <c r="DN60" s="37">
        <v>112.69048996821344</v>
      </c>
      <c r="DO60" s="37">
        <v>115.44988824232018</v>
      </c>
      <c r="DP60" s="37">
        <v>152.32262413190804</v>
      </c>
      <c r="DQ60" s="37">
        <v>164.00791877914168</v>
      </c>
      <c r="DR60" s="37">
        <v>179.5552184667518</v>
      </c>
      <c r="DS60" s="37">
        <v>181.75479362797878</v>
      </c>
      <c r="DT60" s="35">
        <v>100</v>
      </c>
      <c r="DU60" s="37">
        <v>104.7803152889048</v>
      </c>
      <c r="DV60" s="37">
        <v>185.14097433870367</v>
      </c>
      <c r="DW60" s="37">
        <f t="shared" si="0"/>
        <v>4.780315288904816</v>
      </c>
      <c r="DX60" s="37">
        <f t="shared" si="1"/>
        <v>-8.450380005471828</v>
      </c>
      <c r="DZ60" s="36">
        <f t="shared" si="2"/>
        <v>0.5401289496135866</v>
      </c>
    </row>
    <row r="61" spans="1:130" ht="13.5">
      <c r="A61" s="1" t="s">
        <v>51</v>
      </c>
      <c r="B61" s="37">
        <v>0.585761644342281</v>
      </c>
      <c r="C61" s="37">
        <v>93.20813885564867</v>
      </c>
      <c r="D61" s="37">
        <v>88.582941986761</v>
      </c>
      <c r="E61" s="37">
        <v>84.25926778890634</v>
      </c>
      <c r="F61" s="37">
        <v>83.47496592866534</v>
      </c>
      <c r="G61" s="37">
        <v>82.7636985030663</v>
      </c>
      <c r="H61" s="37">
        <v>86.66761430791952</v>
      </c>
      <c r="I61" s="37">
        <v>86.00880177099646</v>
      </c>
      <c r="J61" s="37">
        <v>86.05593459436696</v>
      </c>
      <c r="K61" s="37">
        <v>85.35750462919907</v>
      </c>
      <c r="L61" s="37">
        <v>86.04236993770675</v>
      </c>
      <c r="M61" s="37">
        <v>83.53061247024822</v>
      </c>
      <c r="N61" s="37">
        <v>82.02970936619906</v>
      </c>
      <c r="O61" s="37">
        <v>82.38702257722728</v>
      </c>
      <c r="P61" s="37">
        <v>82.1137530620409</v>
      </c>
      <c r="Q61" s="37">
        <v>89.83383357229948</v>
      </c>
      <c r="R61" s="37">
        <v>93.19008847824409</v>
      </c>
      <c r="S61" s="37">
        <v>92.64094724386835</v>
      </c>
      <c r="T61" s="37">
        <v>93.48827745644596</v>
      </c>
      <c r="U61" s="37">
        <v>93.48177045306804</v>
      </c>
      <c r="V61" s="37">
        <v>92.99283766787184</v>
      </c>
      <c r="W61" s="37">
        <v>93.33738213543515</v>
      </c>
      <c r="X61" s="37">
        <v>93.87453208792132</v>
      </c>
      <c r="Y61" s="37">
        <v>93.99607782884259</v>
      </c>
      <c r="Z61" s="37">
        <v>94.18708605770614</v>
      </c>
      <c r="AA61" s="37">
        <v>94.82157787662412</v>
      </c>
      <c r="AB61" s="37">
        <v>96.19643418029953</v>
      </c>
      <c r="AC61" s="37">
        <v>97.53341010447778</v>
      </c>
      <c r="AD61" s="37">
        <v>97.93961228605731</v>
      </c>
      <c r="AE61" s="37">
        <v>98.06026864576373</v>
      </c>
      <c r="AF61" s="37">
        <v>98.42308172950523</v>
      </c>
      <c r="AG61" s="37">
        <v>99.06644920993455</v>
      </c>
      <c r="AH61" s="37">
        <v>98.87534115256727</v>
      </c>
      <c r="AI61" s="37">
        <v>99.1681744552109</v>
      </c>
      <c r="AJ61" s="37">
        <v>99.11850523695793</v>
      </c>
      <c r="AK61" s="37">
        <v>98.34372714437752</v>
      </c>
      <c r="AL61" s="37">
        <v>98.2562773751311</v>
      </c>
      <c r="AM61" s="37">
        <v>96.91871110287963</v>
      </c>
      <c r="AN61" s="37">
        <v>100.57907723726947</v>
      </c>
      <c r="AO61" s="37">
        <v>93.94050903416299</v>
      </c>
      <c r="AP61" s="37">
        <v>93.94050903416299</v>
      </c>
      <c r="AQ61" s="37">
        <v>96.9490643010255</v>
      </c>
      <c r="AR61" s="37">
        <v>100.35930093547476</v>
      </c>
      <c r="AS61" s="37">
        <v>100.68596702555618</v>
      </c>
      <c r="AT61" s="37">
        <v>100.95102985353253</v>
      </c>
      <c r="AU61" s="37">
        <v>101.27035401093231</v>
      </c>
      <c r="AV61" s="37">
        <v>100.03517116610554</v>
      </c>
      <c r="AW61" s="37">
        <v>99.94739912627568</v>
      </c>
      <c r="AX61" s="37">
        <v>100</v>
      </c>
      <c r="AY61" s="37">
        <v>100.00000000000001</v>
      </c>
      <c r="AZ61" s="37">
        <v>99.87971242437267</v>
      </c>
      <c r="BA61" s="37">
        <v>99.46128464803101</v>
      </c>
      <c r="BB61" s="37">
        <v>99.03754840704694</v>
      </c>
      <c r="BC61" s="37">
        <v>99.52224338127128</v>
      </c>
      <c r="BD61" s="37">
        <v>99.33317323463989</v>
      </c>
      <c r="BE61" s="37">
        <v>98.89622113286639</v>
      </c>
      <c r="BF61" s="37">
        <v>98.48957399581677</v>
      </c>
      <c r="BG61" s="37">
        <v>98.89268298061121</v>
      </c>
      <c r="BH61" s="37">
        <v>98.49706813231242</v>
      </c>
      <c r="BI61" s="37">
        <v>98.54080189282267</v>
      </c>
      <c r="BJ61" s="37">
        <v>98.45909381892965</v>
      </c>
      <c r="BK61" s="37">
        <v>98.24595786033206</v>
      </c>
      <c r="BL61" s="37">
        <v>98.37931529129956</v>
      </c>
      <c r="BM61" s="37">
        <v>98.4314001540595</v>
      </c>
      <c r="BN61" s="37">
        <v>97.99717110745082</v>
      </c>
      <c r="BO61" s="37">
        <v>98.08653950955822</v>
      </c>
      <c r="BP61" s="37">
        <v>98.05053081962694</v>
      </c>
      <c r="BQ61" s="37">
        <v>97.5265150397457</v>
      </c>
      <c r="BR61" s="37">
        <v>97.3240439737599</v>
      </c>
      <c r="BS61" s="37">
        <v>96.63542804830479</v>
      </c>
      <c r="BT61" s="37">
        <v>96.47179738404263</v>
      </c>
      <c r="BU61" s="37">
        <v>97.00086942159065</v>
      </c>
      <c r="BV61" s="37">
        <v>96.62022806283407</v>
      </c>
      <c r="BW61" s="37">
        <v>96.58704327316178</v>
      </c>
      <c r="BX61" s="37">
        <v>96.66513043163698</v>
      </c>
      <c r="BY61" s="37">
        <v>96.890471226148</v>
      </c>
      <c r="BZ61" s="37">
        <v>96.596544483635</v>
      </c>
      <c r="CA61" s="37">
        <v>96.16843677905243</v>
      </c>
      <c r="CB61" s="37">
        <v>95.92443885130878</v>
      </c>
      <c r="CC61" s="37">
        <v>95.5627713464535</v>
      </c>
      <c r="CD61" s="37">
        <v>95.2840789793749</v>
      </c>
      <c r="CE61" s="37">
        <v>94.96271292285408</v>
      </c>
      <c r="CF61" s="37">
        <v>94.47510150390985</v>
      </c>
      <c r="CG61" s="37">
        <v>94.34916938592482</v>
      </c>
      <c r="CH61" s="37">
        <v>94.19787803743657</v>
      </c>
      <c r="CI61" s="37">
        <v>93.81980232654423</v>
      </c>
      <c r="CJ61" s="37">
        <v>93.45053130087196</v>
      </c>
      <c r="CK61" s="37">
        <v>93.16728764490465</v>
      </c>
      <c r="CL61" s="37">
        <v>92.90407141530603</v>
      </c>
      <c r="CM61" s="37">
        <v>92.85195655720185</v>
      </c>
      <c r="CN61" s="37">
        <v>92.8944307250099</v>
      </c>
      <c r="CO61" s="37">
        <v>92.94605027985168</v>
      </c>
      <c r="CP61" s="37">
        <v>92.54636960153438</v>
      </c>
      <c r="CQ61" s="37">
        <v>92.85345327692208</v>
      </c>
      <c r="CR61" s="37">
        <v>92.76873896518329</v>
      </c>
      <c r="CS61" s="37">
        <v>92.73888446501549</v>
      </c>
      <c r="CT61" s="37">
        <v>92.8669078328036</v>
      </c>
      <c r="CU61" s="37">
        <v>93.27966778491636</v>
      </c>
      <c r="CV61" s="37">
        <v>93.55870047917436</v>
      </c>
      <c r="CW61" s="37">
        <v>94.0099820638959</v>
      </c>
      <c r="CX61" s="37">
        <v>94.23024097621875</v>
      </c>
      <c r="CY61" s="37">
        <v>95.34061845985455</v>
      </c>
      <c r="CZ61" s="37">
        <v>95.21277945290826</v>
      </c>
      <c r="DA61" s="37">
        <v>94.69166498287987</v>
      </c>
      <c r="DB61" s="37">
        <v>94.88316349460882</v>
      </c>
      <c r="DC61" s="37">
        <v>96.0106673728016</v>
      </c>
      <c r="DD61" s="37">
        <v>99.6438784358189</v>
      </c>
      <c r="DE61" s="37">
        <v>101.20061529231548</v>
      </c>
      <c r="DF61" s="37">
        <v>101.98422725937343</v>
      </c>
      <c r="DG61" s="37">
        <v>103.19945873634622</v>
      </c>
      <c r="DH61" s="37">
        <v>103.42272620811255</v>
      </c>
      <c r="DI61" s="37">
        <v>106.1707493945012</v>
      </c>
      <c r="DJ61" s="37">
        <v>106.50186140428411</v>
      </c>
      <c r="DK61" s="37">
        <v>105.95112270291816</v>
      </c>
      <c r="DL61" s="37">
        <v>106.72670468292284</v>
      </c>
      <c r="DM61" s="37">
        <v>108.13792046071438</v>
      </c>
      <c r="DN61" s="37">
        <v>108.99527936387027</v>
      </c>
      <c r="DO61" s="37">
        <v>114.03449708455518</v>
      </c>
      <c r="DP61" s="37">
        <v>149.37994098853846</v>
      </c>
      <c r="DQ61" s="37">
        <v>181.05106766234388</v>
      </c>
      <c r="DR61" s="37">
        <v>188.74803348619972</v>
      </c>
      <c r="DS61" s="37">
        <v>208.28185205034836</v>
      </c>
      <c r="DT61" s="35">
        <v>100</v>
      </c>
      <c r="DU61" s="37">
        <v>106.94109320680747</v>
      </c>
      <c r="DV61" s="37">
        <v>213.63757097732736</v>
      </c>
      <c r="DW61" s="37">
        <f t="shared" si="0"/>
        <v>6.941093206807466</v>
      </c>
      <c r="DX61" s="37">
        <f t="shared" si="1"/>
        <v>-3.3094527030985006</v>
      </c>
      <c r="DZ61" s="36">
        <f t="shared" si="2"/>
        <v>0.4680824610696059</v>
      </c>
    </row>
    <row r="62" spans="1:130" s="36" customFormat="1" ht="13.5" customHeight="1">
      <c r="A62" s="3" t="s">
        <v>160</v>
      </c>
      <c r="B62" s="35">
        <v>4.318443018392708</v>
      </c>
      <c r="C62" s="35">
        <v>71.00147886703651</v>
      </c>
      <c r="D62" s="35">
        <v>67.47822626512801</v>
      </c>
      <c r="E62" s="35">
        <v>64.18465913723634</v>
      </c>
      <c r="F62" s="35">
        <v>63.58721568820964</v>
      </c>
      <c r="G62" s="35">
        <v>63.04540636010263</v>
      </c>
      <c r="H62" s="35">
        <v>66.01922172558538</v>
      </c>
      <c r="I62" s="35">
        <v>65.51737000971617</v>
      </c>
      <c r="J62" s="35">
        <v>65.5532735284815</v>
      </c>
      <c r="K62" s="35">
        <v>65.02124316052435</v>
      </c>
      <c r="L62" s="35">
        <v>65.54294062520694</v>
      </c>
      <c r="M62" s="35">
        <v>63.62960454818182</v>
      </c>
      <c r="N62" s="35">
        <v>62.486288724778724</v>
      </c>
      <c r="O62" s="35">
        <v>62.758472749834986</v>
      </c>
      <c r="P62" s="35">
        <v>62.55030917157107</v>
      </c>
      <c r="Q62" s="35">
        <v>68.43109533392375</v>
      </c>
      <c r="R62" s="35">
        <v>70.98772895736587</v>
      </c>
      <c r="S62" s="35">
        <v>70.56941956693882</v>
      </c>
      <c r="T62" s="35">
        <v>85.95442297137876</v>
      </c>
      <c r="U62" s="35">
        <v>85.96686923336097</v>
      </c>
      <c r="V62" s="35">
        <v>85.59547025269035</v>
      </c>
      <c r="W62" s="35">
        <v>85.96422486109509</v>
      </c>
      <c r="X62" s="35">
        <v>86.24584234726868</v>
      </c>
      <c r="Y62" s="35">
        <v>86.35095571683746</v>
      </c>
      <c r="Z62" s="35">
        <v>86.98610143840065</v>
      </c>
      <c r="AA62" s="35">
        <v>87.62961620812051</v>
      </c>
      <c r="AB62" s="35">
        <v>88.67691563914768</v>
      </c>
      <c r="AC62" s="35">
        <v>90.80215817246473</v>
      </c>
      <c r="AD62" s="35">
        <v>91.10764505755353</v>
      </c>
      <c r="AE62" s="35">
        <v>91.1995552713937</v>
      </c>
      <c r="AF62" s="35">
        <v>92.15154254822363</v>
      </c>
      <c r="AG62" s="35">
        <v>92.64162896263198</v>
      </c>
      <c r="AH62" s="35">
        <v>92.49605203273</v>
      </c>
      <c r="AI62" s="35">
        <v>93.95035849962592</v>
      </c>
      <c r="AJ62" s="35">
        <v>93.91252287718535</v>
      </c>
      <c r="AK62" s="35">
        <v>93.32233417647345</v>
      </c>
      <c r="AL62" s="35">
        <v>96.33252166938492</v>
      </c>
      <c r="AM62" s="35">
        <v>97.1414352482984</v>
      </c>
      <c r="AN62" s="35">
        <v>97.45222242944917</v>
      </c>
      <c r="AO62" s="35">
        <v>98.887629478635</v>
      </c>
      <c r="AP62" s="35">
        <v>98.41060890132015</v>
      </c>
      <c r="AQ62" s="35">
        <v>98.29204161455272</v>
      </c>
      <c r="AR62" s="35">
        <v>99.34060519684184</v>
      </c>
      <c r="AS62" s="35">
        <v>99.58944371863029</v>
      </c>
      <c r="AT62" s="35">
        <v>99.79135583714333</v>
      </c>
      <c r="AU62" s="35">
        <v>100.69710746074635</v>
      </c>
      <c r="AV62" s="35">
        <v>100.48908412530709</v>
      </c>
      <c r="AW62" s="35">
        <v>100.00676808174163</v>
      </c>
      <c r="AX62" s="35">
        <v>100</v>
      </c>
      <c r="AY62" s="35">
        <v>99.99270240860297</v>
      </c>
      <c r="AZ62" s="35">
        <v>101.33095404605784</v>
      </c>
      <c r="BA62" s="35">
        <v>101.12776572830818</v>
      </c>
      <c r="BB62" s="35">
        <v>101.23219364143465</v>
      </c>
      <c r="BC62" s="35">
        <v>100.5702157236219</v>
      </c>
      <c r="BD62" s="35">
        <v>100.46652538174502</v>
      </c>
      <c r="BE62" s="35">
        <v>100.17123878961728</v>
      </c>
      <c r="BF62" s="35">
        <v>99.91248508568597</v>
      </c>
      <c r="BG62" s="35">
        <v>100.15676933587454</v>
      </c>
      <c r="BH62" s="35">
        <v>99.30477246731888</v>
      </c>
      <c r="BI62" s="35">
        <v>98.45984376335836</v>
      </c>
      <c r="BJ62" s="35">
        <v>98.28577187297671</v>
      </c>
      <c r="BK62" s="35">
        <v>98.43218598950428</v>
      </c>
      <c r="BL62" s="35">
        <v>98.38436822805512</v>
      </c>
      <c r="BM62" s="35">
        <v>98.17902016600091</v>
      </c>
      <c r="BN62" s="35">
        <v>96.72801434738669</v>
      </c>
      <c r="BO62" s="35">
        <v>96.01366578332541</v>
      </c>
      <c r="BP62" s="35">
        <v>96.30246947544344</v>
      </c>
      <c r="BQ62" s="35">
        <v>96.4351190210576</v>
      </c>
      <c r="BR62" s="35">
        <v>96.30779510564295</v>
      </c>
      <c r="BS62" s="35">
        <v>95.99033832595633</v>
      </c>
      <c r="BT62" s="35">
        <v>95.60199155413163</v>
      </c>
      <c r="BU62" s="35">
        <v>95.5366035004008</v>
      </c>
      <c r="BV62" s="35">
        <v>95.53730463586209</v>
      </c>
      <c r="BW62" s="35">
        <v>95.56144291137032</v>
      </c>
      <c r="BX62" s="35">
        <v>95.58899257779781</v>
      </c>
      <c r="BY62" s="35">
        <v>95.57637598521984</v>
      </c>
      <c r="BZ62" s="35">
        <v>94.65123238298267</v>
      </c>
      <c r="CA62" s="35">
        <v>94.45586469907691</v>
      </c>
      <c r="CB62" s="35">
        <v>94.46281680198405</v>
      </c>
      <c r="CC62" s="35">
        <v>93.04096576541056</v>
      </c>
      <c r="CD62" s="35">
        <v>92.80444941539123</v>
      </c>
      <c r="CE62" s="35">
        <v>91.91323848160495</v>
      </c>
      <c r="CF62" s="35">
        <v>91.70104066874102</v>
      </c>
      <c r="CG62" s="35">
        <v>91.3890013357793</v>
      </c>
      <c r="CH62" s="35">
        <v>91.50233010497111</v>
      </c>
      <c r="CI62" s="35">
        <v>91.19668968035366</v>
      </c>
      <c r="CJ62" s="35">
        <v>91.19544767143175</v>
      </c>
      <c r="CK62" s="35">
        <v>89.8230656185809</v>
      </c>
      <c r="CL62" s="35">
        <v>89.45174228605194</v>
      </c>
      <c r="CM62" s="35">
        <v>89.34358312211056</v>
      </c>
      <c r="CN62" s="35">
        <v>89.58569428686178</v>
      </c>
      <c r="CO62" s="35">
        <v>89.70225101479991</v>
      </c>
      <c r="CP62" s="35">
        <v>89.7159076503532</v>
      </c>
      <c r="CQ62" s="35">
        <v>89.60807155738759</v>
      </c>
      <c r="CR62" s="35">
        <v>89.80156373225877</v>
      </c>
      <c r="CS62" s="35">
        <v>89.97367784677306</v>
      </c>
      <c r="CT62" s="35">
        <v>91.09121992688232</v>
      </c>
      <c r="CU62" s="35">
        <v>91.3711839463848</v>
      </c>
      <c r="CV62" s="35">
        <v>92.44397326485512</v>
      </c>
      <c r="CW62" s="35">
        <v>93.50573733117655</v>
      </c>
      <c r="CX62" s="35">
        <v>93.72608184779112</v>
      </c>
      <c r="CY62" s="35">
        <v>93.82516773361651</v>
      </c>
      <c r="CZ62" s="35">
        <v>94.39476459502782</v>
      </c>
      <c r="DA62" s="35">
        <v>94.14465828536298</v>
      </c>
      <c r="DB62" s="35">
        <v>94.38912695903583</v>
      </c>
      <c r="DC62" s="35">
        <v>95.5269933507543</v>
      </c>
      <c r="DD62" s="35">
        <v>99.07499510449506</v>
      </c>
      <c r="DE62" s="35">
        <v>100.49052389688768</v>
      </c>
      <c r="DF62" s="35">
        <v>101.4671952455449</v>
      </c>
      <c r="DG62" s="35">
        <v>102.14616847538014</v>
      </c>
      <c r="DH62" s="35">
        <v>102.54489450399822</v>
      </c>
      <c r="DI62" s="35">
        <v>102.50616263790852</v>
      </c>
      <c r="DJ62" s="35">
        <v>102.01097065333856</v>
      </c>
      <c r="DK62" s="35">
        <v>101.9253870631177</v>
      </c>
      <c r="DL62" s="35">
        <v>101.40237911348949</v>
      </c>
      <c r="DM62" s="35">
        <v>101.33692842109411</v>
      </c>
      <c r="DN62" s="35">
        <v>101.83335501958612</v>
      </c>
      <c r="DO62" s="35">
        <v>102.89354948602258</v>
      </c>
      <c r="DP62" s="35">
        <v>118.95752534628616</v>
      </c>
      <c r="DQ62" s="35">
        <v>135.88867633620896</v>
      </c>
      <c r="DR62" s="35">
        <v>155.91122113882264</v>
      </c>
      <c r="DS62" s="35">
        <v>164.04040129785386</v>
      </c>
      <c r="DT62" s="35">
        <v>100</v>
      </c>
      <c r="DU62" s="35">
        <v>106.34301912507742</v>
      </c>
      <c r="DV62" s="35">
        <v>164.84407442538446</v>
      </c>
      <c r="DW62" s="35">
        <f t="shared" si="0"/>
        <v>6.343019125077419</v>
      </c>
      <c r="DX62" s="35">
        <f t="shared" si="1"/>
        <v>-2.481736917579056</v>
      </c>
      <c r="DZ62" s="36">
        <f t="shared" si="2"/>
        <v>0.6066338771871616</v>
      </c>
    </row>
    <row r="63" spans="1:130" ht="13.5">
      <c r="A63" s="1" t="s">
        <v>52</v>
      </c>
      <c r="B63" s="37">
        <v>3.289582266885157</v>
      </c>
      <c r="C63" s="37">
        <v>93.20813885564867</v>
      </c>
      <c r="D63" s="37">
        <v>88.582941986761</v>
      </c>
      <c r="E63" s="37">
        <v>84.25926778890634</v>
      </c>
      <c r="F63" s="37">
        <v>83.47496592866534</v>
      </c>
      <c r="G63" s="37">
        <v>82.7636985030663</v>
      </c>
      <c r="H63" s="37">
        <v>86.66761430791952</v>
      </c>
      <c r="I63" s="37">
        <v>86.00880177099646</v>
      </c>
      <c r="J63" s="37">
        <v>86.05593459436696</v>
      </c>
      <c r="K63" s="37">
        <v>85.35750462919907</v>
      </c>
      <c r="L63" s="37">
        <v>86.04236993770675</v>
      </c>
      <c r="M63" s="37">
        <v>83.53061247024822</v>
      </c>
      <c r="N63" s="37">
        <v>82.02970936619906</v>
      </c>
      <c r="O63" s="37">
        <v>82.38702257722728</v>
      </c>
      <c r="P63" s="37">
        <v>82.1137530620409</v>
      </c>
      <c r="Q63" s="37">
        <v>89.83383357229948</v>
      </c>
      <c r="R63" s="37">
        <v>93.19008847824409</v>
      </c>
      <c r="S63" s="37">
        <v>92.64094724386835</v>
      </c>
      <c r="T63" s="37">
        <v>93.48827745644596</v>
      </c>
      <c r="U63" s="37">
        <v>93.48177045306804</v>
      </c>
      <c r="V63" s="37">
        <v>92.99283766787184</v>
      </c>
      <c r="W63" s="37">
        <v>93.33738213543515</v>
      </c>
      <c r="X63" s="37">
        <v>93.87453208792132</v>
      </c>
      <c r="Y63" s="37">
        <v>93.99607782884259</v>
      </c>
      <c r="Z63" s="37">
        <v>94.18708605770614</v>
      </c>
      <c r="AA63" s="37">
        <v>94.82157787662412</v>
      </c>
      <c r="AB63" s="37">
        <v>96.19643418029953</v>
      </c>
      <c r="AC63" s="37">
        <v>97.53341010447778</v>
      </c>
      <c r="AD63" s="37">
        <v>97.93961228605731</v>
      </c>
      <c r="AE63" s="37">
        <v>98.06026864576373</v>
      </c>
      <c r="AF63" s="37">
        <v>98.42308172950523</v>
      </c>
      <c r="AG63" s="37">
        <v>99.06644920993455</v>
      </c>
      <c r="AH63" s="37">
        <v>98.87534115256727</v>
      </c>
      <c r="AI63" s="37">
        <v>99.1681744552109</v>
      </c>
      <c r="AJ63" s="37">
        <v>99.11850523695793</v>
      </c>
      <c r="AK63" s="37">
        <v>98.34372714437752</v>
      </c>
      <c r="AL63" s="37">
        <v>98.2562773751311</v>
      </c>
      <c r="AM63" s="37">
        <v>99.3181894703254</v>
      </c>
      <c r="AN63" s="37">
        <v>99.72617948965309</v>
      </c>
      <c r="AO63" s="37">
        <v>100.43490741405424</v>
      </c>
      <c r="AP63" s="37">
        <v>99.80869228562533</v>
      </c>
      <c r="AQ63" s="37">
        <v>99.6530414977107</v>
      </c>
      <c r="AR63" s="37">
        <v>100.35930093547476</v>
      </c>
      <c r="AS63" s="37">
        <v>100.68596702555618</v>
      </c>
      <c r="AT63" s="37">
        <v>100.95102985353253</v>
      </c>
      <c r="AU63" s="37">
        <v>101.27035401093231</v>
      </c>
      <c r="AV63" s="37">
        <v>100.99726860138543</v>
      </c>
      <c r="AW63" s="37">
        <v>100.36410177897116</v>
      </c>
      <c r="AX63" s="37">
        <v>100</v>
      </c>
      <c r="AY63" s="37">
        <v>99.99041998951151</v>
      </c>
      <c r="AZ63" s="37">
        <v>101.47409910134508</v>
      </c>
      <c r="BA63" s="37">
        <v>101.20736092579072</v>
      </c>
      <c r="BB63" s="37">
        <v>101.07643386113173</v>
      </c>
      <c r="BC63" s="37">
        <v>100.20741351581735</v>
      </c>
      <c r="BD63" s="37">
        <v>100.07129263583188</v>
      </c>
      <c r="BE63" s="37">
        <v>99.68365122159042</v>
      </c>
      <c r="BF63" s="37">
        <v>99.07546767823801</v>
      </c>
      <c r="BG63" s="37">
        <v>99.04100067067016</v>
      </c>
      <c r="BH63" s="37">
        <v>97.92253041207701</v>
      </c>
      <c r="BI63" s="37">
        <v>96.81333898087657</v>
      </c>
      <c r="BJ63" s="37">
        <v>95.88148315550647</v>
      </c>
      <c r="BK63" s="37">
        <v>96.07369024078824</v>
      </c>
      <c r="BL63" s="37">
        <v>96.01091683634597</v>
      </c>
      <c r="BM63" s="37">
        <v>95.54787848851069</v>
      </c>
      <c r="BN63" s="37">
        <v>93.63473836720775</v>
      </c>
      <c r="BO63" s="37">
        <v>92.69696775717512</v>
      </c>
      <c r="BP63" s="37">
        <v>93.07609865791838</v>
      </c>
      <c r="BQ63" s="37">
        <v>93.19574995834874</v>
      </c>
      <c r="BR63" s="37">
        <v>93.02860378932543</v>
      </c>
      <c r="BS63" s="37">
        <v>92.488355928848</v>
      </c>
      <c r="BT63" s="37">
        <v>91.99477394544354</v>
      </c>
      <c r="BU63" s="37">
        <v>91.90893490534333</v>
      </c>
      <c r="BV63" s="37">
        <v>91.81793530007653</v>
      </c>
      <c r="BW63" s="37">
        <v>91.84962314336103</v>
      </c>
      <c r="BX63" s="37">
        <v>91.88578933559782</v>
      </c>
      <c r="BY63" s="37">
        <v>91.86922673533006</v>
      </c>
      <c r="BZ63" s="37">
        <v>91.65629538428182</v>
      </c>
      <c r="CA63" s="37">
        <v>91.39982385016779</v>
      </c>
      <c r="CB63" s="37">
        <v>91.40410998153344</v>
      </c>
      <c r="CC63" s="37">
        <v>91.22926832220614</v>
      </c>
      <c r="CD63" s="37">
        <v>90.92115555290003</v>
      </c>
      <c r="CE63" s="37">
        <v>90.57482923351974</v>
      </c>
      <c r="CF63" s="37">
        <v>90.29626372302766</v>
      </c>
      <c r="CG63" s="37">
        <v>89.88662992470094</v>
      </c>
      <c r="CH63" s="37">
        <v>89.2836112591571</v>
      </c>
      <c r="CI63" s="37">
        <v>88.88237771314895</v>
      </c>
      <c r="CJ63" s="37">
        <v>88.88074724936283</v>
      </c>
      <c r="CK63" s="37">
        <v>88.35996255409013</v>
      </c>
      <c r="CL63" s="37">
        <v>87.87250289422145</v>
      </c>
      <c r="CM63" s="37">
        <v>87.73051550843701</v>
      </c>
      <c r="CN63" s="37">
        <v>88.36608104469828</v>
      </c>
      <c r="CO63" s="37">
        <v>88.51909244467993</v>
      </c>
      <c r="CP63" s="37">
        <v>88.5370203752423</v>
      </c>
      <c r="CQ63" s="37">
        <v>88.67208653097092</v>
      </c>
      <c r="CR63" s="37">
        <v>88.92609596557223</v>
      </c>
      <c r="CS63" s="37">
        <v>89.15204106616244</v>
      </c>
      <c r="CT63" s="37">
        <v>89.72731570363223</v>
      </c>
      <c r="CU63" s="37">
        <v>90.09484220618918</v>
      </c>
      <c r="CV63" s="37">
        <v>91.50056292784738</v>
      </c>
      <c r="CW63" s="37">
        <v>92.99349810711753</v>
      </c>
      <c r="CX63" s="37">
        <v>93.28275831167122</v>
      </c>
      <c r="CY63" s="37">
        <v>93.4128346305313</v>
      </c>
      <c r="CZ63" s="37">
        <v>94.3637186756425</v>
      </c>
      <c r="DA63" s="37">
        <v>94.0353882801085</v>
      </c>
      <c r="DB63" s="37">
        <v>94.3563177937631</v>
      </c>
      <c r="DC63" s="37">
        <v>95.09933523056215</v>
      </c>
      <c r="DD63" s="37">
        <v>99.7570218787805</v>
      </c>
      <c r="DE63" s="37">
        <v>101.61527619039252</v>
      </c>
      <c r="DF63" s="37">
        <v>103.59406857627891</v>
      </c>
      <c r="DG63" s="37">
        <v>104.48539974424325</v>
      </c>
      <c r="DH63" s="37">
        <v>105.00883265907584</v>
      </c>
      <c r="DI63" s="37">
        <v>103.29511124127897</v>
      </c>
      <c r="DJ63" s="37">
        <v>102.64504135548918</v>
      </c>
      <c r="DK63" s="37">
        <v>102.53269035536412</v>
      </c>
      <c r="DL63" s="37">
        <v>103.1606470403162</v>
      </c>
      <c r="DM63" s="37">
        <v>103.0747257704732</v>
      </c>
      <c r="DN63" s="37">
        <v>103.72641641216437</v>
      </c>
      <c r="DO63" s="37">
        <v>105.2321712476939</v>
      </c>
      <c r="DP63" s="37">
        <v>126.3203699225581</v>
      </c>
      <c r="DQ63" s="37">
        <v>148.54696432082412</v>
      </c>
      <c r="DR63" s="37">
        <v>172.74518670776985</v>
      </c>
      <c r="DS63" s="37">
        <v>183.41687644066272</v>
      </c>
      <c r="DT63" s="35">
        <v>100</v>
      </c>
      <c r="DU63" s="37">
        <v>104.55753582525882</v>
      </c>
      <c r="DV63" s="37">
        <v>184.47190906337337</v>
      </c>
      <c r="DW63" s="37">
        <f t="shared" si="0"/>
        <v>4.5575358252588245</v>
      </c>
      <c r="DX63" s="37">
        <f t="shared" si="1"/>
        <v>-4.769915570186015</v>
      </c>
      <c r="DZ63" s="36">
        <f t="shared" si="2"/>
        <v>0.5420879553300771</v>
      </c>
    </row>
    <row r="64" spans="1:130" ht="13.5">
      <c r="A64" s="1" t="s">
        <v>53</v>
      </c>
      <c r="B64" s="37">
        <v>1.028860751507552</v>
      </c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5"/>
      <c r="S64" s="37"/>
      <c r="T64" s="37">
        <v>61.86638765750718</v>
      </c>
      <c r="U64" s="37">
        <v>61.939433301414404</v>
      </c>
      <c r="V64" s="37">
        <v>61.94382581493808</v>
      </c>
      <c r="W64" s="37">
        <v>62.389987642807725</v>
      </c>
      <c r="X64" s="37">
        <v>61.8545897373809</v>
      </c>
      <c r="Y64" s="37">
        <v>61.90716379361225</v>
      </c>
      <c r="Z64" s="37">
        <v>63.9623528183171</v>
      </c>
      <c r="AA64" s="37">
        <v>64.63471671937889</v>
      </c>
      <c r="AB64" s="37">
        <v>64.63471671937889</v>
      </c>
      <c r="AC64" s="37">
        <v>69.28028851513616</v>
      </c>
      <c r="AD64" s="37">
        <v>69.26375781635409</v>
      </c>
      <c r="AE64" s="37">
        <v>69.26375781635409</v>
      </c>
      <c r="AF64" s="37">
        <v>72.0995150541337</v>
      </c>
      <c r="AG64" s="37">
        <v>72.0995150541337</v>
      </c>
      <c r="AH64" s="37">
        <v>72.0995150541337</v>
      </c>
      <c r="AI64" s="37">
        <v>77.26740620096703</v>
      </c>
      <c r="AJ64" s="37">
        <v>77.26740620096703</v>
      </c>
      <c r="AK64" s="37">
        <v>77.26740620096703</v>
      </c>
      <c r="AL64" s="37">
        <v>90.18168673261707</v>
      </c>
      <c r="AM64" s="37">
        <v>90.18168673261707</v>
      </c>
      <c r="AN64" s="37">
        <v>90.18168673261707</v>
      </c>
      <c r="AO64" s="37">
        <v>93.94050903416299</v>
      </c>
      <c r="AP64" s="37">
        <v>93.94050903416299</v>
      </c>
      <c r="AQ64" s="37">
        <v>93.94050903416299</v>
      </c>
      <c r="AR64" s="37">
        <v>96.08352358278644</v>
      </c>
      <c r="AS64" s="37">
        <v>96.08352358278644</v>
      </c>
      <c r="AT64" s="37">
        <v>96.08352358278644</v>
      </c>
      <c r="AU64" s="37">
        <v>98.86426304202226</v>
      </c>
      <c r="AV64" s="37">
        <v>98.86426304202226</v>
      </c>
      <c r="AW64" s="37">
        <v>98.86426304202226</v>
      </c>
      <c r="AX64" s="37">
        <v>100</v>
      </c>
      <c r="AY64" s="37">
        <v>100</v>
      </c>
      <c r="AZ64" s="37">
        <v>100.87327555577113</v>
      </c>
      <c r="BA64" s="37">
        <v>100.87327555577113</v>
      </c>
      <c r="BB64" s="37">
        <v>101.7302052629564</v>
      </c>
      <c r="BC64" s="37">
        <v>101.7302052629564</v>
      </c>
      <c r="BD64" s="37">
        <v>101.7302052629564</v>
      </c>
      <c r="BE64" s="37">
        <v>101.7302052629564</v>
      </c>
      <c r="BF64" s="37">
        <v>102.58868554972393</v>
      </c>
      <c r="BG64" s="37">
        <v>103.72422276397374</v>
      </c>
      <c r="BH64" s="37">
        <v>103.72422276397374</v>
      </c>
      <c r="BI64" s="37">
        <v>103.72422276397374</v>
      </c>
      <c r="BJ64" s="37">
        <v>105.97301771054336</v>
      </c>
      <c r="BK64" s="37">
        <v>105.97301771054336</v>
      </c>
      <c r="BL64" s="37">
        <v>105.97301771054336</v>
      </c>
      <c r="BM64" s="37">
        <v>106.61816303472708</v>
      </c>
      <c r="BN64" s="37">
        <v>106.61816303472708</v>
      </c>
      <c r="BO64" s="37">
        <v>106.61816303472708</v>
      </c>
      <c r="BP64" s="37">
        <v>106.61816303472708</v>
      </c>
      <c r="BQ64" s="37">
        <v>106.79237194276674</v>
      </c>
      <c r="BR64" s="37">
        <v>106.79237194276674</v>
      </c>
      <c r="BS64" s="37">
        <v>107.18724633862139</v>
      </c>
      <c r="BT64" s="37">
        <v>107.18724633862139</v>
      </c>
      <c r="BU64" s="37">
        <v>107.1353687006007</v>
      </c>
      <c r="BV64" s="37">
        <v>107.42926513009691</v>
      </c>
      <c r="BW64" s="37">
        <v>107.42926513009691</v>
      </c>
      <c r="BX64" s="37">
        <v>107.42926513009691</v>
      </c>
      <c r="BY64" s="37">
        <v>107.42926513009691</v>
      </c>
      <c r="BZ64" s="37">
        <v>104.22696129180596</v>
      </c>
      <c r="CA64" s="37">
        <v>104.22696129180596</v>
      </c>
      <c r="CB64" s="37">
        <v>104.22696129180596</v>
      </c>
      <c r="CC64" s="37">
        <v>98.8335161891621</v>
      </c>
      <c r="CD64" s="37">
        <v>98.82591547317122</v>
      </c>
      <c r="CE64" s="37">
        <v>96.19254189743157</v>
      </c>
      <c r="CF64" s="37">
        <v>96.19254189743157</v>
      </c>
      <c r="CG64" s="37">
        <v>96.19254189743157</v>
      </c>
      <c r="CH64" s="37">
        <v>98.59625234828651</v>
      </c>
      <c r="CI64" s="37">
        <v>98.59625234828651</v>
      </c>
      <c r="CJ64" s="37">
        <v>98.59625234828651</v>
      </c>
      <c r="CK64" s="37">
        <v>94.50105327485193</v>
      </c>
      <c r="CL64" s="37">
        <v>94.50105327485193</v>
      </c>
      <c r="CM64" s="37">
        <v>94.50105327485193</v>
      </c>
      <c r="CN64" s="37">
        <v>93.48517056487198</v>
      </c>
      <c r="CO64" s="37">
        <v>93.48517056487198</v>
      </c>
      <c r="CP64" s="37">
        <v>93.48517056487198</v>
      </c>
      <c r="CQ64" s="37">
        <v>92.60070174612673</v>
      </c>
      <c r="CR64" s="37">
        <v>92.60070174612673</v>
      </c>
      <c r="CS64" s="37">
        <v>92.60070174612673</v>
      </c>
      <c r="CT64" s="37">
        <v>95.45203857018178</v>
      </c>
      <c r="CU64" s="37">
        <v>95.45203857018178</v>
      </c>
      <c r="CV64" s="37">
        <v>95.4603444409054</v>
      </c>
      <c r="CW64" s="37">
        <v>95.1435226829828</v>
      </c>
      <c r="CX64" s="37">
        <v>95.1435226829828</v>
      </c>
      <c r="CY64" s="37">
        <v>95.1435226829828</v>
      </c>
      <c r="CZ64" s="37">
        <v>94.49402788767402</v>
      </c>
      <c r="DA64" s="37">
        <v>94.49402788767402</v>
      </c>
      <c r="DB64" s="37">
        <v>94.49402788767402</v>
      </c>
      <c r="DC64" s="37">
        <v>96.89434706350129</v>
      </c>
      <c r="DD64" s="37">
        <v>96.89434706350129</v>
      </c>
      <c r="DE64" s="37">
        <v>96.89434706350129</v>
      </c>
      <c r="DF64" s="37">
        <v>94.66693118411396</v>
      </c>
      <c r="DG64" s="37">
        <v>94.66693118411396</v>
      </c>
      <c r="DH64" s="37">
        <v>94.66693118411396</v>
      </c>
      <c r="DI64" s="37">
        <v>99.98365283147596</v>
      </c>
      <c r="DJ64" s="37">
        <v>99.98365283147596</v>
      </c>
      <c r="DK64" s="37">
        <v>99.98365283147596</v>
      </c>
      <c r="DL64" s="37">
        <v>95.78065918292837</v>
      </c>
      <c r="DM64" s="37">
        <v>95.78065918292837</v>
      </c>
      <c r="DN64" s="37">
        <v>95.78065918292837</v>
      </c>
      <c r="DO64" s="37">
        <v>95.41626097552843</v>
      </c>
      <c r="DP64" s="37">
        <v>95.41626097552843</v>
      </c>
      <c r="DQ64" s="37">
        <v>95.41626097552843</v>
      </c>
      <c r="DR64" s="37">
        <v>102.08788835465087</v>
      </c>
      <c r="DS64" s="37">
        <v>102.08788835465087</v>
      </c>
      <c r="DT64" s="35">
        <v>100</v>
      </c>
      <c r="DU64" s="37">
        <v>112.22234933190371</v>
      </c>
      <c r="DV64" s="37">
        <v>102.08788835465087</v>
      </c>
      <c r="DW64" s="37">
        <f t="shared" si="0"/>
        <v>12.222349331903715</v>
      </c>
      <c r="DX64" s="37">
        <f t="shared" si="1"/>
        <v>5.633507655924717</v>
      </c>
      <c r="DZ64" s="36">
        <f t="shared" si="2"/>
        <v>0.979548128692822</v>
      </c>
    </row>
    <row r="65" spans="1:130" s="36" customFormat="1" ht="13.5" customHeight="1">
      <c r="A65" s="3" t="s">
        <v>130</v>
      </c>
      <c r="B65" s="35">
        <v>2.1603258872433315</v>
      </c>
      <c r="C65" s="35">
        <v>105.05568949572324</v>
      </c>
      <c r="D65" s="35">
        <v>96.85690079248319</v>
      </c>
      <c r="E65" s="35">
        <v>96.60535829796291</v>
      </c>
      <c r="F65" s="35">
        <v>93.8026548728109</v>
      </c>
      <c r="G65" s="35">
        <v>94.78721404053492</v>
      </c>
      <c r="H65" s="35">
        <v>97.3166391558987</v>
      </c>
      <c r="I65" s="35">
        <v>96.43359770386198</v>
      </c>
      <c r="J65" s="35">
        <v>98.0649648762182</v>
      </c>
      <c r="K65" s="35">
        <v>98.15254669634913</v>
      </c>
      <c r="L65" s="35">
        <v>98.09517653280513</v>
      </c>
      <c r="M65" s="35">
        <v>95.41753135609507</v>
      </c>
      <c r="N65" s="35">
        <v>96.17708353094899</v>
      </c>
      <c r="O65" s="35">
        <v>97.13906666612701</v>
      </c>
      <c r="P65" s="35">
        <v>96.78724839447564</v>
      </c>
      <c r="Q65" s="35">
        <v>98.15933346389025</v>
      </c>
      <c r="R65" s="35">
        <v>97.81830830757</v>
      </c>
      <c r="S65" s="35">
        <v>98.13145405795504</v>
      </c>
      <c r="T65" s="35">
        <v>97.87789608332429</v>
      </c>
      <c r="U65" s="35">
        <v>97.79710825810207</v>
      </c>
      <c r="V65" s="35">
        <v>97.39441929469602</v>
      </c>
      <c r="W65" s="35">
        <v>97.8773497937389</v>
      </c>
      <c r="X65" s="35">
        <v>97.76039129462332</v>
      </c>
      <c r="Y65" s="35">
        <v>97.72515561636645</v>
      </c>
      <c r="Z65" s="35">
        <v>97.8138121127319</v>
      </c>
      <c r="AA65" s="35">
        <v>97.59283797544659</v>
      </c>
      <c r="AB65" s="35">
        <v>97.32458877788822</v>
      </c>
      <c r="AC65" s="35">
        <v>97.34324666834266</v>
      </c>
      <c r="AD65" s="35">
        <v>96.76977917609236</v>
      </c>
      <c r="AE65" s="35">
        <v>97.14103547720129</v>
      </c>
      <c r="AF65" s="35">
        <v>97.53412235058744</v>
      </c>
      <c r="AG65" s="35">
        <v>97.27267025613943</v>
      </c>
      <c r="AH65" s="35">
        <v>97.35345808136164</v>
      </c>
      <c r="AI65" s="35">
        <v>97.38338844729898</v>
      </c>
      <c r="AJ65" s="35">
        <v>97.69480502767115</v>
      </c>
      <c r="AK65" s="35">
        <v>97.7400630187059</v>
      </c>
      <c r="AL65" s="35">
        <v>97.79316866974598</v>
      </c>
      <c r="AM65" s="35">
        <v>98.11203369850341</v>
      </c>
      <c r="AN65" s="35">
        <v>98.35276881098285</v>
      </c>
      <c r="AO65" s="35">
        <v>98.36074253781558</v>
      </c>
      <c r="AP65" s="35">
        <v>98.19285304043247</v>
      </c>
      <c r="AQ65" s="35">
        <v>98.31447601216168</v>
      </c>
      <c r="AR65" s="35">
        <v>98.80568489953681</v>
      </c>
      <c r="AS65" s="35">
        <v>98.9439381869132</v>
      </c>
      <c r="AT65" s="35">
        <v>99.28062066060909</v>
      </c>
      <c r="AU65" s="35">
        <v>99.73795959369082</v>
      </c>
      <c r="AV65" s="35">
        <v>99.68523214313292</v>
      </c>
      <c r="AW65" s="35">
        <v>99.5823616119787</v>
      </c>
      <c r="AX65" s="35">
        <v>100</v>
      </c>
      <c r="AY65" s="35">
        <v>100.0125904558779</v>
      </c>
      <c r="AZ65" s="35">
        <v>101.5261896646678</v>
      </c>
      <c r="BA65" s="35">
        <v>101.58465543385417</v>
      </c>
      <c r="BB65" s="35">
        <v>101.93492616491072</v>
      </c>
      <c r="BC65" s="35">
        <v>101.85360516964853</v>
      </c>
      <c r="BD65" s="35">
        <v>101.80015095498787</v>
      </c>
      <c r="BE65" s="35">
        <v>101.75751899942752</v>
      </c>
      <c r="BF65" s="35">
        <v>102.04930469831045</v>
      </c>
      <c r="BG65" s="35">
        <v>101.82812355109046</v>
      </c>
      <c r="BH65" s="35">
        <v>101.88637900895473</v>
      </c>
      <c r="BI65" s="35">
        <v>101.99142005235505</v>
      </c>
      <c r="BJ65" s="35">
        <v>102.10872600935454</v>
      </c>
      <c r="BK65" s="35">
        <v>101.87812267889858</v>
      </c>
      <c r="BL65" s="35">
        <v>101.97283886928098</v>
      </c>
      <c r="BM65" s="35">
        <v>101.9925499841227</v>
      </c>
      <c r="BN65" s="35">
        <v>102.15680907623285</v>
      </c>
      <c r="BO65" s="35">
        <v>102.15188051955408</v>
      </c>
      <c r="BP65" s="35">
        <v>102.45426681873039</v>
      </c>
      <c r="BQ65" s="35">
        <v>102.56577850844637</v>
      </c>
      <c r="BR65" s="35">
        <v>102.61164527779684</v>
      </c>
      <c r="BS65" s="35">
        <v>102.82530263528605</v>
      </c>
      <c r="BT65" s="35">
        <v>102.81827641120651</v>
      </c>
      <c r="BU65" s="35">
        <v>102.91558829284968</v>
      </c>
      <c r="BV65" s="35">
        <v>103.05025601616039</v>
      </c>
      <c r="BW65" s="35">
        <v>103.10884361115016</v>
      </c>
      <c r="BX65" s="35">
        <v>103.09161870494813</v>
      </c>
      <c r="BY65" s="35">
        <v>103.04194137443547</v>
      </c>
      <c r="BZ65" s="35">
        <v>102.98625413160035</v>
      </c>
      <c r="CA65" s="35">
        <v>103.09141411266583</v>
      </c>
      <c r="CB65" s="35">
        <v>102.91949040344068</v>
      </c>
      <c r="CC65" s="35">
        <v>103.07571509434865</v>
      </c>
      <c r="CD65" s="35">
        <v>103.0395035753748</v>
      </c>
      <c r="CE65" s="35">
        <v>103.07735816497772</v>
      </c>
      <c r="CF65" s="35">
        <v>103.70135332050737</v>
      </c>
      <c r="CG65" s="35">
        <v>103.70375884218872</v>
      </c>
      <c r="CH65" s="35">
        <v>103.63758362410113</v>
      </c>
      <c r="CI65" s="35">
        <v>103.48697851920532</v>
      </c>
      <c r="CJ65" s="35">
        <v>103.31346079900968</v>
      </c>
      <c r="CK65" s="35">
        <v>103.18331126483561</v>
      </c>
      <c r="CL65" s="35">
        <v>103.17899745040772</v>
      </c>
      <c r="CM65" s="35">
        <v>102.98923037801555</v>
      </c>
      <c r="CN65" s="35">
        <v>103.1393348416164</v>
      </c>
      <c r="CO65" s="35">
        <v>102.98690029643375</v>
      </c>
      <c r="CP65" s="35">
        <v>102.96353207601143</v>
      </c>
      <c r="CQ65" s="35">
        <v>102.93648796864119</v>
      </c>
      <c r="CR65" s="35">
        <v>102.90812577748721</v>
      </c>
      <c r="CS65" s="35">
        <v>102.84071447233212</v>
      </c>
      <c r="CT65" s="35">
        <v>102.9383651733907</v>
      </c>
      <c r="CU65" s="35">
        <v>102.78741344386238</v>
      </c>
      <c r="CV65" s="35">
        <v>102.76077847440956</v>
      </c>
      <c r="CW65" s="35">
        <v>102.87859870231064</v>
      </c>
      <c r="CX65" s="35">
        <v>102.83659543130469</v>
      </c>
      <c r="CY65" s="35">
        <v>102.97417191578626</v>
      </c>
      <c r="CZ65" s="35">
        <v>102.93916680461946</v>
      </c>
      <c r="DA65" s="35">
        <v>102.95437738037235</v>
      </c>
      <c r="DB65" s="35">
        <v>102.9860397701414</v>
      </c>
      <c r="DC65" s="35">
        <v>103.05985383932706</v>
      </c>
      <c r="DD65" s="35">
        <v>104.15940722408675</v>
      </c>
      <c r="DE65" s="35">
        <v>104.55368805028732</v>
      </c>
      <c r="DF65" s="35">
        <v>104.5591472395994</v>
      </c>
      <c r="DG65" s="35">
        <v>104.66041870986902</v>
      </c>
      <c r="DH65" s="35">
        <v>104.65614280420823</v>
      </c>
      <c r="DI65" s="35">
        <v>104.84833550866385</v>
      </c>
      <c r="DJ65" s="35">
        <v>104.95815999759456</v>
      </c>
      <c r="DK65" s="35">
        <v>104.99135220446419</v>
      </c>
      <c r="DL65" s="35">
        <v>105.38783439306978</v>
      </c>
      <c r="DM65" s="35">
        <v>105.71233703515567</v>
      </c>
      <c r="DN65" s="35">
        <v>105.965827039188</v>
      </c>
      <c r="DO65" s="35">
        <v>107.97696985739569</v>
      </c>
      <c r="DP65" s="35">
        <v>121.95357435328788</v>
      </c>
      <c r="DQ65" s="35">
        <v>126.05278293492447</v>
      </c>
      <c r="DR65" s="35">
        <v>136.76043033598214</v>
      </c>
      <c r="DS65" s="35">
        <v>152.6821160321868</v>
      </c>
      <c r="DT65" s="35">
        <v>100</v>
      </c>
      <c r="DU65" s="35">
        <v>102.30176050995658</v>
      </c>
      <c r="DV65" s="35">
        <v>157.1526239160889</v>
      </c>
      <c r="DW65" s="35">
        <f t="shared" si="0"/>
        <v>2.30176050995658</v>
      </c>
      <c r="DX65" s="35">
        <f t="shared" si="1"/>
        <v>-4.448991410775562</v>
      </c>
      <c r="DZ65" s="36">
        <f t="shared" si="2"/>
        <v>0.6363240874259576</v>
      </c>
    </row>
    <row r="66" spans="1:130" s="36" customFormat="1" ht="13.5">
      <c r="A66" s="3" t="s">
        <v>131</v>
      </c>
      <c r="B66" s="35">
        <v>0.8836104586177116</v>
      </c>
      <c r="C66" s="35"/>
      <c r="D66" s="35"/>
      <c r="E66" s="35"/>
      <c r="F66" s="35">
        <v>113.45822794313301</v>
      </c>
      <c r="G66" s="35">
        <v>112.63403142023083</v>
      </c>
      <c r="H66" s="35">
        <v>114.44703227025691</v>
      </c>
      <c r="I66" s="35">
        <v>110.67171079324181</v>
      </c>
      <c r="J66" s="35">
        <v>111.21181087625499</v>
      </c>
      <c r="K66" s="35">
        <v>110.44559486286086</v>
      </c>
      <c r="L66" s="35">
        <v>110.1877596216535</v>
      </c>
      <c r="M66" s="35">
        <v>101.05168477671161</v>
      </c>
      <c r="N66" s="35">
        <v>101.7578238447628</v>
      </c>
      <c r="O66" s="35">
        <v>103.59419051542828</v>
      </c>
      <c r="P66" s="35">
        <v>101.23495713946804</v>
      </c>
      <c r="Q66" s="35">
        <v>100.28806609135975</v>
      </c>
      <c r="R66" s="35">
        <v>99.34945002319749</v>
      </c>
      <c r="S66" s="35">
        <v>99.65120410775296</v>
      </c>
      <c r="T66" s="35">
        <v>99.03742506885565</v>
      </c>
      <c r="U66" s="35">
        <v>99.50357858756183</v>
      </c>
      <c r="V66" s="35">
        <v>98.40056672882471</v>
      </c>
      <c r="W66" s="35">
        <v>99.27449815590762</v>
      </c>
      <c r="X66" s="35">
        <v>98.6235605437293</v>
      </c>
      <c r="Y66" s="35">
        <v>99.34298847799637</v>
      </c>
      <c r="Z66" s="35">
        <v>99.37971148928331</v>
      </c>
      <c r="AA66" s="35">
        <v>97.78572948864159</v>
      </c>
      <c r="AB66" s="35">
        <v>97.43069802312026</v>
      </c>
      <c r="AC66" s="35">
        <v>97.53587323572297</v>
      </c>
      <c r="AD66" s="35">
        <v>96.18520342197472</v>
      </c>
      <c r="AE66" s="35">
        <v>96.89901489569205</v>
      </c>
      <c r="AF66" s="35">
        <v>97.30451826461535</v>
      </c>
      <c r="AG66" s="35">
        <v>96.28919689061563</v>
      </c>
      <c r="AH66" s="35">
        <v>96.11694182452374</v>
      </c>
      <c r="AI66" s="35">
        <v>96.3517403721223</v>
      </c>
      <c r="AJ66" s="35">
        <v>97.27270012611622</v>
      </c>
      <c r="AK66" s="35">
        <v>97.07932615180327</v>
      </c>
      <c r="AL66" s="35">
        <v>97.37464777994148</v>
      </c>
      <c r="AM66" s="35">
        <v>100.85489189931351</v>
      </c>
      <c r="AN66" s="35">
        <v>100.85489189931351</v>
      </c>
      <c r="AO66" s="35">
        <v>98.83077235862754</v>
      </c>
      <c r="AP66" s="35">
        <v>98.34067899450108</v>
      </c>
      <c r="AQ66" s="35">
        <v>98.3946198882426</v>
      </c>
      <c r="AR66" s="35">
        <v>98.7596008755071</v>
      </c>
      <c r="AS66" s="35">
        <v>99.02199886273027</v>
      </c>
      <c r="AT66" s="35">
        <v>99.41745105451588</v>
      </c>
      <c r="AU66" s="37">
        <v>99.73795959369082</v>
      </c>
      <c r="AV66" s="35">
        <v>99.7261276601152</v>
      </c>
      <c r="AW66" s="35">
        <v>99.32330545222356</v>
      </c>
      <c r="AX66" s="35">
        <v>100</v>
      </c>
      <c r="AY66" s="35">
        <v>100.03078221573769</v>
      </c>
      <c r="AZ66" s="35">
        <v>102.22162462582054</v>
      </c>
      <c r="BA66" s="35">
        <v>102.47192791541495</v>
      </c>
      <c r="BB66" s="35">
        <v>102.78566808785278</v>
      </c>
      <c r="BC66" s="35">
        <v>102.72600457384677</v>
      </c>
      <c r="BD66" s="35">
        <v>102.48802586251568</v>
      </c>
      <c r="BE66" s="35">
        <v>102.3837956371685</v>
      </c>
      <c r="BF66" s="35">
        <v>102.38776001928925</v>
      </c>
      <c r="BG66" s="35">
        <v>101.95239114803924</v>
      </c>
      <c r="BH66" s="35">
        <v>102.0184638124027</v>
      </c>
      <c r="BI66" s="35">
        <v>102.1041015567112</v>
      </c>
      <c r="BJ66" s="35">
        <v>102.41558000002257</v>
      </c>
      <c r="BK66" s="35">
        <v>101.82684841766293</v>
      </c>
      <c r="BL66" s="35">
        <v>101.97218596088673</v>
      </c>
      <c r="BM66" s="35">
        <v>101.86174463180423</v>
      </c>
      <c r="BN66" s="35">
        <v>102.06946069181875</v>
      </c>
      <c r="BO66" s="35">
        <v>102.13554901549388</v>
      </c>
      <c r="BP66" s="35">
        <v>102.14595149693449</v>
      </c>
      <c r="BQ66" s="35">
        <v>102.07028863078234</v>
      </c>
      <c r="BR66" s="35">
        <v>102.09723789905487</v>
      </c>
      <c r="BS66" s="35">
        <v>101.89028208903719</v>
      </c>
      <c r="BT66" s="35">
        <v>101.77426564213815</v>
      </c>
      <c r="BU66" s="35">
        <v>101.67309529235995</v>
      </c>
      <c r="BV66" s="35">
        <v>101.76658122392955</v>
      </c>
      <c r="BW66" s="35">
        <v>101.87546515599242</v>
      </c>
      <c r="BX66" s="35">
        <v>101.80320335881181</v>
      </c>
      <c r="BY66" s="35">
        <v>101.72624065702469</v>
      </c>
      <c r="BZ66" s="35">
        <v>101.79641426890099</v>
      </c>
      <c r="CA66" s="35">
        <v>101.84828179310898</v>
      </c>
      <c r="CB66" s="35">
        <v>101.67048181538954</v>
      </c>
      <c r="CC66" s="35">
        <v>101.93026259550399</v>
      </c>
      <c r="CD66" s="35">
        <v>101.80092279321096</v>
      </c>
      <c r="CE66" s="35">
        <v>101.85844542101925</v>
      </c>
      <c r="CF66" s="35">
        <v>103.1763187405917</v>
      </c>
      <c r="CG66" s="35">
        <v>103.18219996428012</v>
      </c>
      <c r="CH66" s="35">
        <v>103.0200132401007</v>
      </c>
      <c r="CI66" s="35">
        <v>102.70892828722076</v>
      </c>
      <c r="CJ66" s="35">
        <v>102.40972539726313</v>
      </c>
      <c r="CK66" s="35">
        <v>102.14188847155127</v>
      </c>
      <c r="CL66" s="35">
        <v>102.2426331982624</v>
      </c>
      <c r="CM66" s="35">
        <v>101.78003649874502</v>
      </c>
      <c r="CN66" s="35">
        <v>101.8950218009265</v>
      </c>
      <c r="CO66" s="35">
        <v>101.53797495784782</v>
      </c>
      <c r="CP66" s="35">
        <v>101.48057670833302</v>
      </c>
      <c r="CQ66" s="35">
        <v>101.41445697799311</v>
      </c>
      <c r="CR66" s="35">
        <v>101.40988374344141</v>
      </c>
      <c r="CS66" s="35">
        <v>101.55246996193117</v>
      </c>
      <c r="CT66" s="35">
        <v>101.48381558653787</v>
      </c>
      <c r="CU66" s="35">
        <v>101.67566036165815</v>
      </c>
      <c r="CV66" s="35">
        <v>101.56115833688163</v>
      </c>
      <c r="CW66" s="35">
        <v>101.78749741307287</v>
      </c>
      <c r="CX66" s="35">
        <v>101.61743111514795</v>
      </c>
      <c r="CY66" s="35">
        <v>101.95363475698619</v>
      </c>
      <c r="CZ66" s="35">
        <v>101.93123864500939</v>
      </c>
      <c r="DA66" s="35">
        <v>102.0268423372358</v>
      </c>
      <c r="DB66" s="35">
        <v>102.10427687571107</v>
      </c>
      <c r="DC66" s="35">
        <v>102.28737342505154</v>
      </c>
      <c r="DD66" s="35">
        <v>104.96961515358429</v>
      </c>
      <c r="DE66" s="35">
        <v>105.88987160284458</v>
      </c>
      <c r="DF66" s="35">
        <v>105.73697407967127</v>
      </c>
      <c r="DG66" s="35">
        <v>106.28344209741121</v>
      </c>
      <c r="DH66" s="35">
        <v>106.27298800013311</v>
      </c>
      <c r="DI66" s="35">
        <v>105.67032962834894</v>
      </c>
      <c r="DJ66" s="35">
        <v>105.87785371382431</v>
      </c>
      <c r="DK66" s="35">
        <v>105.95900483992959</v>
      </c>
      <c r="DL66" s="35">
        <v>106.88989556291793</v>
      </c>
      <c r="DM66" s="35">
        <v>107.46518523361856</v>
      </c>
      <c r="DN66" s="35">
        <v>107.89134038367833</v>
      </c>
      <c r="DO66" s="35">
        <v>111.5995632124839</v>
      </c>
      <c r="DP66" s="35">
        <v>141.92253334877745</v>
      </c>
      <c r="DQ66" s="35">
        <v>148.24264789332406</v>
      </c>
      <c r="DR66" s="35">
        <v>171.6021949452761</v>
      </c>
      <c r="DS66" s="35">
        <v>202.99740794018487</v>
      </c>
      <c r="DT66" s="35">
        <v>100</v>
      </c>
      <c r="DU66" s="35">
        <v>102.87487899333483</v>
      </c>
      <c r="DV66" s="35">
        <v>206.6376917445121</v>
      </c>
      <c r="DW66" s="35">
        <f t="shared" si="0"/>
        <v>2.874878993334832</v>
      </c>
      <c r="DX66" s="35">
        <f t="shared" si="1"/>
        <v>-5.902711609205198</v>
      </c>
      <c r="DZ66" s="36">
        <f t="shared" si="2"/>
        <v>0.48393881656227805</v>
      </c>
    </row>
    <row r="67" spans="1:130" ht="13.5">
      <c r="A67" s="1" t="s">
        <v>147</v>
      </c>
      <c r="B67" s="37">
        <v>0.8836104586177116</v>
      </c>
      <c r="C67" s="37"/>
      <c r="D67" s="37"/>
      <c r="E67" s="37"/>
      <c r="F67" s="37">
        <v>113.45822794313301</v>
      </c>
      <c r="G67" s="35">
        <v>112.63403142023083</v>
      </c>
      <c r="H67" s="35">
        <v>114.44703227025691</v>
      </c>
      <c r="I67" s="35">
        <v>110.67171079324181</v>
      </c>
      <c r="J67" s="35">
        <v>111.21181087625499</v>
      </c>
      <c r="K67" s="37">
        <v>110.44559486286086</v>
      </c>
      <c r="L67" s="37">
        <v>110.1877596216535</v>
      </c>
      <c r="M67" s="37">
        <v>101.05168477671161</v>
      </c>
      <c r="N67" s="37">
        <v>101.7578238447628</v>
      </c>
      <c r="O67" s="37">
        <v>103.59419051542828</v>
      </c>
      <c r="P67" s="37">
        <v>101.23495713946804</v>
      </c>
      <c r="Q67" s="37">
        <v>100.28806609135975</v>
      </c>
      <c r="R67" s="37">
        <v>99.34945002319749</v>
      </c>
      <c r="S67" s="35">
        <v>98.9563759918697</v>
      </c>
      <c r="T67" s="37">
        <v>99.12857434256102</v>
      </c>
      <c r="U67" s="37">
        <v>98.93605433021789</v>
      </c>
      <c r="V67" s="37">
        <v>100.03534382277587</v>
      </c>
      <c r="W67" s="37">
        <v>100.56686694832905</v>
      </c>
      <c r="X67" s="37">
        <v>98.93605433021789</v>
      </c>
      <c r="Y67" s="37">
        <v>97.43610157745822</v>
      </c>
      <c r="Z67" s="37">
        <v>99.0965728039999</v>
      </c>
      <c r="AA67" s="37">
        <v>99.10344613931194</v>
      </c>
      <c r="AB67" s="37">
        <v>99.59858167226803</v>
      </c>
      <c r="AC67" s="37">
        <v>99.59858167226803</v>
      </c>
      <c r="AD67" s="37">
        <v>98.49445086436909</v>
      </c>
      <c r="AE67" s="35">
        <v>98.50744246746297</v>
      </c>
      <c r="AF67" s="35">
        <v>100.00594060483351</v>
      </c>
      <c r="AG67" s="37">
        <v>99.25747991548128</v>
      </c>
      <c r="AH67" s="37">
        <v>99.9800240222514</v>
      </c>
      <c r="AI67" s="37">
        <v>100.53367728880123</v>
      </c>
      <c r="AJ67" s="37">
        <v>100.58296765301803</v>
      </c>
      <c r="AK67" s="37">
        <v>100.57408450560342</v>
      </c>
      <c r="AL67" s="37">
        <v>100.60550863958261</v>
      </c>
      <c r="AM67" s="37">
        <v>98.28558177064637</v>
      </c>
      <c r="AN67" s="37">
        <v>98.71248360012581</v>
      </c>
      <c r="AO67" s="37">
        <v>98.83077235862754</v>
      </c>
      <c r="AP67" s="37">
        <v>98.34067899450108</v>
      </c>
      <c r="AQ67" s="37">
        <v>98.3946198882426</v>
      </c>
      <c r="AR67" s="37">
        <v>98.7596008755071</v>
      </c>
      <c r="AS67" s="37">
        <v>99.02199886273027</v>
      </c>
      <c r="AT67" s="37">
        <v>99.41745105451588</v>
      </c>
      <c r="AU67" s="37">
        <v>99.77873432680305</v>
      </c>
      <c r="AV67" s="37">
        <v>99.7261276601152</v>
      </c>
      <c r="AW67" s="37">
        <v>99.32330545222356</v>
      </c>
      <c r="AX67" s="37">
        <v>100</v>
      </c>
      <c r="AY67" s="37">
        <v>100.03078221573769</v>
      </c>
      <c r="AZ67" s="37">
        <v>102.22162462582054</v>
      </c>
      <c r="BA67" s="37">
        <v>102.47192791541495</v>
      </c>
      <c r="BB67" s="37">
        <v>102.78566808785278</v>
      </c>
      <c r="BC67" s="37">
        <v>102.72600457384677</v>
      </c>
      <c r="BD67" s="37">
        <v>102.48802586251568</v>
      </c>
      <c r="BE67" s="37">
        <v>102.3837956371685</v>
      </c>
      <c r="BF67" s="37">
        <v>102.38776001928925</v>
      </c>
      <c r="BG67" s="37">
        <v>101.95239114803924</v>
      </c>
      <c r="BH67" s="37">
        <v>102.0184638124027</v>
      </c>
      <c r="BI67" s="37">
        <v>102.1041015567112</v>
      </c>
      <c r="BJ67" s="37">
        <v>102.41558000002257</v>
      </c>
      <c r="BK67" s="37">
        <v>101.82684841766293</v>
      </c>
      <c r="BL67" s="37">
        <v>101.97218596088673</v>
      </c>
      <c r="BM67" s="37">
        <v>101.86174463180423</v>
      </c>
      <c r="BN67" s="37">
        <v>102.06946069181875</v>
      </c>
      <c r="BO67" s="37">
        <v>102.13554901549388</v>
      </c>
      <c r="BP67" s="37">
        <v>102.14595149693449</v>
      </c>
      <c r="BQ67" s="37">
        <v>102.07028863078234</v>
      </c>
      <c r="BR67" s="37">
        <v>102.09723789905487</v>
      </c>
      <c r="BS67" s="37">
        <v>101.89028208903719</v>
      </c>
      <c r="BT67" s="37">
        <v>101.77426564213815</v>
      </c>
      <c r="BU67" s="37">
        <v>101.67309529235995</v>
      </c>
      <c r="BV67" s="37">
        <v>101.76658122392955</v>
      </c>
      <c r="BW67" s="37">
        <v>101.87546515599242</v>
      </c>
      <c r="BX67" s="37">
        <v>101.80320335881181</v>
      </c>
      <c r="BY67" s="37">
        <v>101.72624065702469</v>
      </c>
      <c r="BZ67" s="37">
        <v>101.79641426890099</v>
      </c>
      <c r="CA67" s="37">
        <v>101.84828179310898</v>
      </c>
      <c r="CB67" s="37">
        <v>101.67048181538954</v>
      </c>
      <c r="CC67" s="37">
        <v>101.93026259550399</v>
      </c>
      <c r="CD67" s="37">
        <v>101.80092279321096</v>
      </c>
      <c r="CE67" s="37">
        <v>101.85844542101925</v>
      </c>
      <c r="CF67" s="37">
        <v>103.1763187405917</v>
      </c>
      <c r="CG67" s="37">
        <v>103.18219996428012</v>
      </c>
      <c r="CH67" s="37">
        <v>103.0200132401007</v>
      </c>
      <c r="CI67" s="37">
        <v>102.70892828722076</v>
      </c>
      <c r="CJ67" s="37">
        <v>102.40972539726313</v>
      </c>
      <c r="CK67" s="37">
        <v>102.14188847155127</v>
      </c>
      <c r="CL67" s="37">
        <v>102.2426331982624</v>
      </c>
      <c r="CM67" s="37">
        <v>101.78003649874502</v>
      </c>
      <c r="CN67" s="37">
        <v>101.8950218009265</v>
      </c>
      <c r="CO67" s="37">
        <v>101.53797495784782</v>
      </c>
      <c r="CP67" s="37">
        <v>101.48057670833302</v>
      </c>
      <c r="CQ67" s="37">
        <v>101.41445697799311</v>
      </c>
      <c r="CR67" s="37">
        <v>101.40988374344141</v>
      </c>
      <c r="CS67" s="37">
        <v>101.55246996193117</v>
      </c>
      <c r="CT67" s="37">
        <v>101.48381558653787</v>
      </c>
      <c r="CU67" s="37">
        <v>101.67566036165815</v>
      </c>
      <c r="CV67" s="37">
        <v>101.56115833688163</v>
      </c>
      <c r="CW67" s="37">
        <v>101.78749741307287</v>
      </c>
      <c r="CX67" s="37">
        <v>101.61743111514795</v>
      </c>
      <c r="CY67" s="37">
        <v>101.95363475698619</v>
      </c>
      <c r="CZ67" s="37">
        <v>101.93123864500939</v>
      </c>
      <c r="DA67" s="37">
        <v>102.0268423372358</v>
      </c>
      <c r="DB67" s="37">
        <v>102.10427687571107</v>
      </c>
      <c r="DC67" s="37">
        <v>102.28737342505154</v>
      </c>
      <c r="DD67" s="37">
        <v>104.96961515358429</v>
      </c>
      <c r="DE67" s="37">
        <v>105.88987160284458</v>
      </c>
      <c r="DF67" s="37">
        <v>105.73697407967127</v>
      </c>
      <c r="DG67" s="37">
        <v>106.28344209741121</v>
      </c>
      <c r="DH67" s="37">
        <v>106.27298800013311</v>
      </c>
      <c r="DI67" s="37">
        <v>105.67032962834894</v>
      </c>
      <c r="DJ67" s="37">
        <v>105.87785371382431</v>
      </c>
      <c r="DK67" s="37">
        <v>105.95900483992959</v>
      </c>
      <c r="DL67" s="37">
        <v>106.88989556291793</v>
      </c>
      <c r="DM67" s="37">
        <v>107.46518523361856</v>
      </c>
      <c r="DN67" s="37">
        <v>107.89134038367833</v>
      </c>
      <c r="DO67" s="37">
        <v>111.5995632124839</v>
      </c>
      <c r="DP67" s="37">
        <v>141.92253334877745</v>
      </c>
      <c r="DQ67" s="37">
        <v>148.24264789332406</v>
      </c>
      <c r="DR67" s="37">
        <v>171.6021949452761</v>
      </c>
      <c r="DS67" s="37">
        <v>202.99740794018487</v>
      </c>
      <c r="DT67" s="35">
        <v>100</v>
      </c>
      <c r="DU67" s="37">
        <v>102.87487899333483</v>
      </c>
      <c r="DV67" s="37">
        <v>206.6376917445121</v>
      </c>
      <c r="DW67" s="37">
        <f t="shared" si="0"/>
        <v>2.874878993334832</v>
      </c>
      <c r="DX67" s="37">
        <f t="shared" si="1"/>
        <v>-5.902711609205198</v>
      </c>
      <c r="DZ67" s="36">
        <f t="shared" si="2"/>
        <v>0.48393881656227805</v>
      </c>
    </row>
    <row r="68" spans="1:130" s="36" customFormat="1" ht="13.5" customHeight="1">
      <c r="A68" s="3" t="s">
        <v>95</v>
      </c>
      <c r="B68" s="35">
        <v>1.2213117483529614</v>
      </c>
      <c r="C68" s="35">
        <v>89.21809902148985</v>
      </c>
      <c r="D68" s="35">
        <v>81.75274964701569</v>
      </c>
      <c r="E68" s="35">
        <v>79.63666312246761</v>
      </c>
      <c r="F68" s="35">
        <v>78.32683551836402</v>
      </c>
      <c r="G68" s="35">
        <v>80.1111596361681</v>
      </c>
      <c r="H68" s="35">
        <v>82.54470860481966</v>
      </c>
      <c r="I68" s="35">
        <v>84.3903388388884</v>
      </c>
      <c r="J68" s="35">
        <v>86.72936834624949</v>
      </c>
      <c r="K68" s="35">
        <v>87.55403339517451</v>
      </c>
      <c r="L68" s="35">
        <v>87.6446035456345</v>
      </c>
      <c r="M68" s="35">
        <v>89.65551685333483</v>
      </c>
      <c r="N68" s="35">
        <v>90.01729580179169</v>
      </c>
      <c r="O68" s="35">
        <v>89.9460471542423</v>
      </c>
      <c r="P68" s="35">
        <v>91.31865753629657</v>
      </c>
      <c r="Q68" s="35">
        <v>94.8809399033239</v>
      </c>
      <c r="R68" s="35">
        <v>94.95619946800207</v>
      </c>
      <c r="S68" s="35">
        <v>95.44889576160317</v>
      </c>
      <c r="T68" s="35">
        <v>95.49316020108036</v>
      </c>
      <c r="U68" s="35">
        <v>94.87139591933992</v>
      </c>
      <c r="V68" s="35">
        <v>94.60946269513265</v>
      </c>
      <c r="W68" s="35">
        <v>95.09881374200032</v>
      </c>
      <c r="X68" s="35">
        <v>95.40296072711378</v>
      </c>
      <c r="Y68" s="35">
        <v>95.04033819649845</v>
      </c>
      <c r="Z68" s="35">
        <v>94.90986590775313</v>
      </c>
      <c r="AA68" s="35">
        <v>95.52750840502073</v>
      </c>
      <c r="AB68" s="35">
        <v>95.3658681717716</v>
      </c>
      <c r="AC68" s="35">
        <v>95.37506308315602</v>
      </c>
      <c r="AD68" s="35">
        <v>96.05618776535366</v>
      </c>
      <c r="AE68" s="35">
        <v>96.63096225021144</v>
      </c>
      <c r="AF68" s="35">
        <v>96.61299214224519</v>
      </c>
      <c r="AG68" s="35">
        <v>96.95850963077126</v>
      </c>
      <c r="AH68" s="35">
        <v>96.97520031357486</v>
      </c>
      <c r="AI68" s="35">
        <v>96.97466942637375</v>
      </c>
      <c r="AJ68" s="35">
        <v>96.74897468254328</v>
      </c>
      <c r="AK68" s="35">
        <v>97.04301711665629</v>
      </c>
      <c r="AL68" s="35">
        <v>96.9238497122618</v>
      </c>
      <c r="AM68" s="35">
        <v>96.72953137412856</v>
      </c>
      <c r="AN68" s="35">
        <v>97.06106161806697</v>
      </c>
      <c r="AO68" s="35">
        <v>96.95830896268612</v>
      </c>
      <c r="AP68" s="35">
        <v>98.0961400312057</v>
      </c>
      <c r="AQ68" s="35">
        <v>98.10416004301494</v>
      </c>
      <c r="AR68" s="35">
        <v>99.31695152858848</v>
      </c>
      <c r="AS68" s="35">
        <v>99.69520737151066</v>
      </c>
      <c r="AT68" s="35">
        <v>99.94805796536572</v>
      </c>
      <c r="AU68" s="35">
        <v>100.12050868723902</v>
      </c>
      <c r="AV68" s="35">
        <v>99.91294861532982</v>
      </c>
      <c r="AW68" s="35">
        <v>99.90253342793001</v>
      </c>
      <c r="AX68" s="35">
        <v>100</v>
      </c>
      <c r="AY68" s="35">
        <v>100</v>
      </c>
      <c r="AZ68" s="35">
        <v>100.24853221564062</v>
      </c>
      <c r="BA68" s="35">
        <v>100.56119822238712</v>
      </c>
      <c r="BB68" s="35">
        <v>100.94770074460581</v>
      </c>
      <c r="BC68" s="35">
        <v>100.84702166210823</v>
      </c>
      <c r="BD68" s="35">
        <v>100.91877457262154</v>
      </c>
      <c r="BE68" s="35">
        <v>100.91877457262154</v>
      </c>
      <c r="BF68" s="35">
        <v>101.12985620562655</v>
      </c>
      <c r="BG68" s="35">
        <v>101.05360469143123</v>
      </c>
      <c r="BH68" s="35">
        <v>101.10884716046348</v>
      </c>
      <c r="BI68" s="35">
        <v>101.20952624296108</v>
      </c>
      <c r="BJ68" s="35">
        <v>101.19167124849356</v>
      </c>
      <c r="BK68" s="35">
        <v>101.20971008178299</v>
      </c>
      <c r="BL68" s="35">
        <v>101.27209879204028</v>
      </c>
      <c r="BM68" s="35">
        <v>101.38686846103671</v>
      </c>
      <c r="BN68" s="35">
        <v>101.52713820467912</v>
      </c>
      <c r="BO68" s="35">
        <v>101.47060585520745</v>
      </c>
      <c r="BP68" s="35">
        <v>101.98400591563333</v>
      </c>
      <c r="BQ68" s="35">
        <v>102.22360555103465</v>
      </c>
      <c r="BR68" s="35">
        <v>102.28523970299942</v>
      </c>
      <c r="BS68" s="35">
        <v>102.78412176775775</v>
      </c>
      <c r="BT68" s="35">
        <v>102.85565146038678</v>
      </c>
      <c r="BU68" s="35">
        <v>103.07430459855908</v>
      </c>
      <c r="BV68" s="35">
        <v>103.2448761354797</v>
      </c>
      <c r="BW68" s="35">
        <v>103.18493271313353</v>
      </c>
      <c r="BX68" s="35">
        <v>103.15527497111712</v>
      </c>
      <c r="BY68" s="35">
        <v>103.15577033404968</v>
      </c>
      <c r="BZ68" s="35">
        <v>103.00649744782335</v>
      </c>
      <c r="CA68" s="35">
        <v>103.15498463202472</v>
      </c>
      <c r="CB68" s="35">
        <v>102.97951320132398</v>
      </c>
      <c r="CC68" s="35">
        <v>103.06790277907405</v>
      </c>
      <c r="CD68" s="35">
        <v>103.09742621583345</v>
      </c>
      <c r="CE68" s="35">
        <v>103.1227683566696</v>
      </c>
      <c r="CF68" s="35">
        <v>103.27305450592279</v>
      </c>
      <c r="CG68" s="35">
        <v>103.27305450592279</v>
      </c>
      <c r="CH68" s="35">
        <v>103.27305450592279</v>
      </c>
      <c r="CI68" s="35">
        <v>103.23172338056338</v>
      </c>
      <c r="CJ68" s="35">
        <v>103.14126652532731</v>
      </c>
      <c r="CK68" s="35">
        <v>103.18259765068672</v>
      </c>
      <c r="CL68" s="35">
        <v>103.18259765068672</v>
      </c>
      <c r="CM68" s="35">
        <v>103.182332486372</v>
      </c>
      <c r="CN68" s="35">
        <v>103.36393456650032</v>
      </c>
      <c r="CO68" s="35">
        <v>103.35575420095986</v>
      </c>
      <c r="CP68" s="35">
        <v>103.35594638944964</v>
      </c>
      <c r="CQ68" s="35">
        <v>103.35594638944964</v>
      </c>
      <c r="CR68" s="35">
        <v>103.30908643091207</v>
      </c>
      <c r="CS68" s="35">
        <v>103.17120037093147</v>
      </c>
      <c r="CT68" s="35">
        <v>103.30908643091207</v>
      </c>
      <c r="CU68" s="35">
        <v>102.9415653116566</v>
      </c>
      <c r="CV68" s="35">
        <v>102.97353631546471</v>
      </c>
      <c r="CW68" s="35">
        <v>102.97353631546471</v>
      </c>
      <c r="CX68" s="35">
        <v>103.02240957031958</v>
      </c>
      <c r="CY68" s="35">
        <v>103.02240957031958</v>
      </c>
      <c r="CZ68" s="35">
        <v>103.02240957031958</v>
      </c>
      <c r="DA68" s="35">
        <v>102.98014630555983</v>
      </c>
      <c r="DB68" s="35">
        <v>102.98014630555983</v>
      </c>
      <c r="DC68" s="35">
        <v>102.97824377622389</v>
      </c>
      <c r="DD68" s="35">
        <v>102.98261350216589</v>
      </c>
      <c r="DE68" s="35">
        <v>103.01424085084246</v>
      </c>
      <c r="DF68" s="35">
        <v>103.01424085084246</v>
      </c>
      <c r="DG68" s="35">
        <v>102.74174954540109</v>
      </c>
      <c r="DH68" s="35">
        <v>102.74174954540109</v>
      </c>
      <c r="DI68" s="35">
        <v>103.51773005679374</v>
      </c>
      <c r="DJ68" s="35">
        <v>103.56185166147152</v>
      </c>
      <c r="DK68" s="35">
        <v>103.56185166147145</v>
      </c>
      <c r="DL68" s="35">
        <v>103.589679083306</v>
      </c>
      <c r="DM68" s="35">
        <v>103.75128876280107</v>
      </c>
      <c r="DN68" s="35">
        <v>103.89249455878499</v>
      </c>
      <c r="DO68" s="35">
        <v>104.76723949376469</v>
      </c>
      <c r="DP68" s="35">
        <v>107.55139920076951</v>
      </c>
      <c r="DQ68" s="35">
        <v>110.02787493521501</v>
      </c>
      <c r="DR68" s="35">
        <v>112.06770448050595</v>
      </c>
      <c r="DS68" s="35">
        <v>117.51667460152986</v>
      </c>
      <c r="DT68" s="35">
        <v>100</v>
      </c>
      <c r="DU68" s="35">
        <v>101.88348064167737</v>
      </c>
      <c r="DV68" s="35">
        <v>122.59674635812748</v>
      </c>
      <c r="DW68" s="35">
        <f t="shared" si="0"/>
        <v>1.883480641677366</v>
      </c>
      <c r="DX68" s="35">
        <f t="shared" si="1"/>
        <v>-2.668583664900055</v>
      </c>
      <c r="DZ68" s="36">
        <f t="shared" si="2"/>
        <v>0.8156823322854079</v>
      </c>
    </row>
    <row r="69" spans="1:130" ht="13.5">
      <c r="A69" s="1" t="s">
        <v>148</v>
      </c>
      <c r="B69" s="37">
        <v>1.0784090319796282</v>
      </c>
      <c r="C69" s="37">
        <v>80.67688552369464</v>
      </c>
      <c r="D69" s="37">
        <v>78.71702946611497</v>
      </c>
      <c r="E69" s="37">
        <v>79.54661675394382</v>
      </c>
      <c r="F69" s="37">
        <v>78.25759073090907</v>
      </c>
      <c r="G69" s="37">
        <v>80.75118991340543</v>
      </c>
      <c r="H69" s="37">
        <v>81.89787074018254</v>
      </c>
      <c r="I69" s="37">
        <v>84.02771495643881</v>
      </c>
      <c r="J69" s="37">
        <v>85.44374160611324</v>
      </c>
      <c r="K69" s="37">
        <v>86.68243661692539</v>
      </c>
      <c r="L69" s="37">
        <v>86.7372372533546</v>
      </c>
      <c r="M69" s="37">
        <v>88.38965968654453</v>
      </c>
      <c r="N69" s="37">
        <v>88.51706454201671</v>
      </c>
      <c r="O69" s="37">
        <v>88.70188322350101</v>
      </c>
      <c r="P69" s="37">
        <v>90.22521388522814</v>
      </c>
      <c r="Q69" s="37">
        <v>94.02119615137163</v>
      </c>
      <c r="R69" s="37">
        <v>94.12605799143924</v>
      </c>
      <c r="S69" s="37">
        <v>94.67285508752312</v>
      </c>
      <c r="T69" s="37">
        <v>94.72088379269138</v>
      </c>
      <c r="U69" s="37">
        <v>94.03084632311868</v>
      </c>
      <c r="V69" s="37">
        <v>93.7401513691997</v>
      </c>
      <c r="W69" s="37">
        <v>94.283235891791</v>
      </c>
      <c r="X69" s="37">
        <v>94.62077991313359</v>
      </c>
      <c r="Y69" s="37">
        <v>94.21833940507574</v>
      </c>
      <c r="Z69" s="37">
        <v>94.07354053093782</v>
      </c>
      <c r="AA69" s="37">
        <v>94.75900362110133</v>
      </c>
      <c r="AB69" s="37">
        <v>94.83547724088925</v>
      </c>
      <c r="AC69" s="37">
        <v>94.82278676679637</v>
      </c>
      <c r="AD69" s="37">
        <v>95.61237144541677</v>
      </c>
      <c r="AE69" s="37">
        <v>96.25025937618696</v>
      </c>
      <c r="AF69" s="37">
        <v>96.2303160500855</v>
      </c>
      <c r="AG69" s="37">
        <v>96.61377328697962</v>
      </c>
      <c r="AH69" s="37">
        <v>96.63229669989586</v>
      </c>
      <c r="AI69" s="37">
        <v>96.62104227436531</v>
      </c>
      <c r="AJ69" s="37">
        <v>96.38123023214612</v>
      </c>
      <c r="AK69" s="37">
        <v>96.70756016640092</v>
      </c>
      <c r="AL69" s="37">
        <v>96.49633194472278</v>
      </c>
      <c r="AM69" s="37">
        <v>96.21351912251947</v>
      </c>
      <c r="AN69" s="37">
        <v>96.58898128005819</v>
      </c>
      <c r="AO69" s="37">
        <v>96.47197559298317</v>
      </c>
      <c r="AP69" s="37">
        <v>97.81440669734324</v>
      </c>
      <c r="AQ69" s="37">
        <v>97.81440669734324</v>
      </c>
      <c r="AR69" s="37">
        <v>99.16927010976251</v>
      </c>
      <c r="AS69" s="37">
        <v>99.63950340472593</v>
      </c>
      <c r="AT69" s="37">
        <v>99.8973547985482</v>
      </c>
      <c r="AU69" s="37">
        <v>100.09265740302396</v>
      </c>
      <c r="AV69" s="37">
        <v>99.88961788522649</v>
      </c>
      <c r="AW69" s="37">
        <v>99.88961788522649</v>
      </c>
      <c r="AX69" s="37">
        <v>100</v>
      </c>
      <c r="AY69" s="37">
        <v>100</v>
      </c>
      <c r="AZ69" s="37">
        <v>100.18780485888284</v>
      </c>
      <c r="BA69" s="37">
        <v>100.33825890527461</v>
      </c>
      <c r="BB69" s="37">
        <v>100.77222395151091</v>
      </c>
      <c r="BC69" s="37">
        <v>100.65820362840402</v>
      </c>
      <c r="BD69" s="37">
        <v>100.67987827672677</v>
      </c>
      <c r="BE69" s="37">
        <v>100.67987827672677</v>
      </c>
      <c r="BF69" s="37">
        <v>100.91714968915699</v>
      </c>
      <c r="BG69" s="37">
        <v>100.82666534898406</v>
      </c>
      <c r="BH69" s="37">
        <v>100.87905894024155</v>
      </c>
      <c r="BI69" s="37">
        <v>100.99307926334843</v>
      </c>
      <c r="BJ69" s="37">
        <v>100.97285825827217</v>
      </c>
      <c r="BK69" s="37">
        <v>101.01620056138098</v>
      </c>
      <c r="BL69" s="37">
        <v>101.09797098897744</v>
      </c>
      <c r="BM69" s="37">
        <v>101.23854317907852</v>
      </c>
      <c r="BN69" s="37">
        <v>101.39740042226614</v>
      </c>
      <c r="BO69" s="37">
        <v>101.32278272662775</v>
      </c>
      <c r="BP69" s="37">
        <v>101.90421473137664</v>
      </c>
      <c r="BQ69" s="37">
        <v>102.17556432224526</v>
      </c>
      <c r="BR69" s="37">
        <v>102.24536577203115</v>
      </c>
      <c r="BS69" s="37">
        <v>102.784184941414</v>
      </c>
      <c r="BT69" s="37">
        <v>102.86519321505908</v>
      </c>
      <c r="BU69" s="37">
        <v>103.02163811902781</v>
      </c>
      <c r="BV69" s="37">
        <v>103.21481252298597</v>
      </c>
      <c r="BW69" s="37">
        <v>103.38690421514653</v>
      </c>
      <c r="BX69" s="37">
        <v>103.4273959611354</v>
      </c>
      <c r="BY69" s="37">
        <v>103.4273959611354</v>
      </c>
      <c r="BZ69" s="37">
        <v>103.26896530317224</v>
      </c>
      <c r="CA69" s="37">
        <v>103.43768990554338</v>
      </c>
      <c r="CB69" s="37">
        <v>103.2333528011991</v>
      </c>
      <c r="CC69" s="37">
        <v>103.30449833379527</v>
      </c>
      <c r="CD69" s="37">
        <v>103.3600368395525</v>
      </c>
      <c r="CE69" s="37">
        <v>103.5311420936997</v>
      </c>
      <c r="CF69" s="37">
        <v>103.70134304181371</v>
      </c>
      <c r="CG69" s="37">
        <v>103.70134304181371</v>
      </c>
      <c r="CH69" s="37">
        <v>103.70134304181371</v>
      </c>
      <c r="CI69" s="37">
        <v>103.65453502419035</v>
      </c>
      <c r="CJ69" s="37">
        <v>103.55209150160961</v>
      </c>
      <c r="CK69" s="37">
        <v>103.59889951923297</v>
      </c>
      <c r="CL69" s="37">
        <v>103.59889951923297</v>
      </c>
      <c r="CM69" s="37">
        <v>103.59889951923297</v>
      </c>
      <c r="CN69" s="37">
        <v>103.80456615165991</v>
      </c>
      <c r="CO69" s="37">
        <v>103.79530178513097</v>
      </c>
      <c r="CP69" s="37">
        <v>103.79530178513097</v>
      </c>
      <c r="CQ69" s="37">
        <v>103.79530178513097</v>
      </c>
      <c r="CR69" s="37">
        <v>103.79530178513097</v>
      </c>
      <c r="CS69" s="37">
        <v>103.6550827727475</v>
      </c>
      <c r="CT69" s="37">
        <v>103.79530178513097</v>
      </c>
      <c r="CU69" s="37">
        <v>103.32617363529955</v>
      </c>
      <c r="CV69" s="37">
        <v>103.36320852070598</v>
      </c>
      <c r="CW69" s="37">
        <v>103.36320852070598</v>
      </c>
      <c r="CX69" s="37">
        <v>103.41855809453601</v>
      </c>
      <c r="CY69" s="37">
        <v>103.41855809453601</v>
      </c>
      <c r="CZ69" s="37">
        <v>103.41855809453601</v>
      </c>
      <c r="DA69" s="37">
        <v>103.38373347094665</v>
      </c>
      <c r="DB69" s="37">
        <v>103.38373347094665</v>
      </c>
      <c r="DC69" s="37">
        <v>103.3831541082615</v>
      </c>
      <c r="DD69" s="37">
        <v>103.38810287767252</v>
      </c>
      <c r="DE69" s="37">
        <v>103.42392124654972</v>
      </c>
      <c r="DF69" s="37">
        <v>103.42392124654972</v>
      </c>
      <c r="DG69" s="37">
        <v>103.11532142700939</v>
      </c>
      <c r="DH69" s="37">
        <v>103.11532142700939</v>
      </c>
      <c r="DI69" s="37">
        <v>104.10627392452837</v>
      </c>
      <c r="DJ69" s="37">
        <v>104.10627392452832</v>
      </c>
      <c r="DK69" s="37">
        <v>104.10627392452822</v>
      </c>
      <c r="DL69" s="37">
        <v>104.13778882861851</v>
      </c>
      <c r="DM69" s="37">
        <v>104.32081381669059</v>
      </c>
      <c r="DN69" s="37">
        <v>104.48073115088991</v>
      </c>
      <c r="DO69" s="37">
        <v>105.49613179166487</v>
      </c>
      <c r="DP69" s="37">
        <v>108.56867779197763</v>
      </c>
      <c r="DQ69" s="37">
        <v>111.30678763492153</v>
      </c>
      <c r="DR69" s="37">
        <v>113.55028325206983</v>
      </c>
      <c r="DS69" s="37">
        <v>119.4584069418467</v>
      </c>
      <c r="DT69" s="35">
        <v>100</v>
      </c>
      <c r="DU69" s="37">
        <v>101.9746276082622</v>
      </c>
      <c r="DV69" s="37">
        <v>124.53652109777022</v>
      </c>
      <c r="DW69" s="37">
        <f aca="true" t="shared" si="3" ref="DW69:DW132">DU69/DT69*100-100</f>
        <v>1.974627608262196</v>
      </c>
      <c r="DX69" s="37">
        <f aca="true" t="shared" si="4" ref="DX69:DX132">DT69/DH69*100-100</f>
        <v>-3.0212012956916254</v>
      </c>
      <c r="DZ69" s="36">
        <f aca="true" t="shared" si="5" ref="DZ69:DZ132">DT69/DV69</f>
        <v>0.8029773043161591</v>
      </c>
    </row>
    <row r="70" spans="1:130" ht="13.5">
      <c r="A70" s="1" t="s">
        <v>149</v>
      </c>
      <c r="B70" s="37">
        <v>0.02206457341177972</v>
      </c>
      <c r="C70" s="37">
        <v>41.230515567794825</v>
      </c>
      <c r="D70" s="37">
        <v>43.11383761145933</v>
      </c>
      <c r="E70" s="37">
        <v>76.06526190141955</v>
      </c>
      <c r="F70" s="37">
        <v>74.67012579388086</v>
      </c>
      <c r="G70" s="37">
        <v>75.39583033622465</v>
      </c>
      <c r="H70" s="37">
        <v>81.54244084968843</v>
      </c>
      <c r="I70" s="37">
        <v>81.54244084968843</v>
      </c>
      <c r="J70" s="37">
        <v>82.36268441643954</v>
      </c>
      <c r="K70" s="37">
        <v>99.16604749422295</v>
      </c>
      <c r="L70" s="37">
        <v>101.01586119436593</v>
      </c>
      <c r="M70" s="37">
        <v>99.58540588875087</v>
      </c>
      <c r="N70" s="37">
        <v>99.58540588875087</v>
      </c>
      <c r="O70" s="37">
        <v>88.70188322350101</v>
      </c>
      <c r="P70" s="37">
        <v>90.22521388522814</v>
      </c>
      <c r="Q70" s="37">
        <v>94.02119615137163</v>
      </c>
      <c r="R70" s="37">
        <v>94.12605799143924</v>
      </c>
      <c r="S70" s="37">
        <v>94.67285508752312</v>
      </c>
      <c r="T70" s="37">
        <v>94.72088379269138</v>
      </c>
      <c r="U70" s="37">
        <v>94.03084632311868</v>
      </c>
      <c r="V70" s="37">
        <v>93.7401513691997</v>
      </c>
      <c r="W70" s="37">
        <v>94.283235891791</v>
      </c>
      <c r="X70" s="37">
        <v>94.62077991313359</v>
      </c>
      <c r="Y70" s="37">
        <v>94.21833940507574</v>
      </c>
      <c r="Z70" s="37">
        <v>94.07354053093782</v>
      </c>
      <c r="AA70" s="37">
        <v>94.75900362110133</v>
      </c>
      <c r="AB70" s="37">
        <v>94.83547724088925</v>
      </c>
      <c r="AC70" s="37">
        <v>94.82278676679637</v>
      </c>
      <c r="AD70" s="37">
        <v>95.61237144541677</v>
      </c>
      <c r="AE70" s="37">
        <v>96.25025937618696</v>
      </c>
      <c r="AF70" s="37">
        <v>96.2303160500855</v>
      </c>
      <c r="AG70" s="37">
        <v>96.61377328697962</v>
      </c>
      <c r="AH70" s="37">
        <v>96.63229669989586</v>
      </c>
      <c r="AI70" s="37">
        <v>96.62104227436531</v>
      </c>
      <c r="AJ70" s="37">
        <v>96.38123023214612</v>
      </c>
      <c r="AK70" s="37">
        <v>96.70756016640092</v>
      </c>
      <c r="AL70" s="37">
        <v>96.49633194472278</v>
      </c>
      <c r="AM70" s="37">
        <v>99.9699651145653</v>
      </c>
      <c r="AN70" s="37">
        <v>99.9699651145653</v>
      </c>
      <c r="AO70" s="37">
        <v>100.00109939170575</v>
      </c>
      <c r="AP70" s="37">
        <v>97.81440669734324</v>
      </c>
      <c r="AQ70" s="37">
        <v>97.81440669734324</v>
      </c>
      <c r="AR70" s="37">
        <v>99.16927010976251</v>
      </c>
      <c r="AS70" s="37">
        <v>100.74852869565275</v>
      </c>
      <c r="AT70" s="37">
        <v>101.56521967706155</v>
      </c>
      <c r="AU70" s="37">
        <v>101.56521967706155</v>
      </c>
      <c r="AV70" s="37">
        <v>100</v>
      </c>
      <c r="AW70" s="37">
        <v>100</v>
      </c>
      <c r="AX70" s="37">
        <v>100</v>
      </c>
      <c r="AY70" s="37">
        <v>100</v>
      </c>
      <c r="AZ70" s="37">
        <v>104.45682170488695</v>
      </c>
      <c r="BA70" s="37">
        <v>104.45682170488695</v>
      </c>
      <c r="BB70" s="37">
        <v>104.45682170488695</v>
      </c>
      <c r="BC70" s="37">
        <v>104.45682170488695</v>
      </c>
      <c r="BD70" s="37">
        <v>104.45682170488695</v>
      </c>
      <c r="BE70" s="37">
        <v>104.45682170488695</v>
      </c>
      <c r="BF70" s="37">
        <v>104.45682170488695</v>
      </c>
      <c r="BG70" s="37">
        <v>104.45682170488695</v>
      </c>
      <c r="BH70" s="37">
        <v>104.95384261721273</v>
      </c>
      <c r="BI70" s="37">
        <v>104.95384261721273</v>
      </c>
      <c r="BJ70" s="37">
        <v>104.95384261721273</v>
      </c>
      <c r="BK70" s="37">
        <v>103.83396181755933</v>
      </c>
      <c r="BL70" s="37">
        <v>103.29074248386334</v>
      </c>
      <c r="BM70" s="37">
        <v>102.77295434733206</v>
      </c>
      <c r="BN70" s="37">
        <v>102.77295434733206</v>
      </c>
      <c r="BO70" s="37">
        <v>103.29074248386334</v>
      </c>
      <c r="BP70" s="37">
        <v>103.29074248386334</v>
      </c>
      <c r="BQ70" s="37">
        <v>103.29074248386334</v>
      </c>
      <c r="BR70" s="37">
        <v>103.29074248386334</v>
      </c>
      <c r="BS70" s="37">
        <v>104.56985481198201</v>
      </c>
      <c r="BT70" s="37">
        <v>104.56985481198201</v>
      </c>
      <c r="BU70" s="37">
        <v>107.97338389325508</v>
      </c>
      <c r="BV70" s="37">
        <v>107.97338389325508</v>
      </c>
      <c r="BW70" s="37">
        <v>109.29114405871606</v>
      </c>
      <c r="BX70" s="37">
        <v>109.29114405871606</v>
      </c>
      <c r="BY70" s="37">
        <v>105.887614977443</v>
      </c>
      <c r="BZ70" s="37">
        <v>105.36842627820855</v>
      </c>
      <c r="CA70" s="37">
        <v>105.36842627820855</v>
      </c>
      <c r="CB70" s="37">
        <v>105.64278730778051</v>
      </c>
      <c r="CC70" s="37">
        <v>105.64278730778051</v>
      </c>
      <c r="CD70" s="37">
        <v>105.64278730778051</v>
      </c>
      <c r="CE70" s="37">
        <v>105.36842627820855</v>
      </c>
      <c r="CF70" s="37">
        <v>105.36842627820855</v>
      </c>
      <c r="CG70" s="37">
        <v>105.36842627820855</v>
      </c>
      <c r="CH70" s="37">
        <v>105.36842627820855</v>
      </c>
      <c r="CI70" s="37">
        <v>105.36842627820855</v>
      </c>
      <c r="CJ70" s="37">
        <v>105.36842627820855</v>
      </c>
      <c r="CK70" s="37">
        <v>105.36842627820855</v>
      </c>
      <c r="CL70" s="37">
        <v>105.36842627820855</v>
      </c>
      <c r="CM70" s="37">
        <v>105.35374898140464</v>
      </c>
      <c r="CN70" s="37">
        <v>105.35374898140464</v>
      </c>
      <c r="CO70" s="37">
        <v>105.35374898140464</v>
      </c>
      <c r="CP70" s="37">
        <v>105.36438694190763</v>
      </c>
      <c r="CQ70" s="37">
        <v>105.36438694190763</v>
      </c>
      <c r="CR70" s="37">
        <v>103.55946643675261</v>
      </c>
      <c r="CS70" s="37">
        <v>103.55946643675261</v>
      </c>
      <c r="CT70" s="37">
        <v>103.55946643675261</v>
      </c>
      <c r="CU70" s="37">
        <v>103.55946643675261</v>
      </c>
      <c r="CV70" s="37">
        <v>103.55946643675261</v>
      </c>
      <c r="CW70" s="37">
        <v>103.55946643675261</v>
      </c>
      <c r="CX70" s="37">
        <v>103.55946643675261</v>
      </c>
      <c r="CY70" s="37">
        <v>103.55946643675261</v>
      </c>
      <c r="CZ70" s="37">
        <v>103.55946643675261</v>
      </c>
      <c r="DA70" s="37">
        <v>102.92218091582363</v>
      </c>
      <c r="DB70" s="37">
        <v>102.92218091582363</v>
      </c>
      <c r="DC70" s="37">
        <v>102.84518910431666</v>
      </c>
      <c r="DD70" s="37">
        <v>102.84518910431666</v>
      </c>
      <c r="DE70" s="37">
        <v>102.84518910431666</v>
      </c>
      <c r="DF70" s="37">
        <v>102.84518910431666</v>
      </c>
      <c r="DG70" s="37">
        <v>102.84518910431666</v>
      </c>
      <c r="DH70" s="37">
        <v>102.84518910431666</v>
      </c>
      <c r="DI70" s="37">
        <v>102.84518910431666</v>
      </c>
      <c r="DJ70" s="37">
        <v>105.28739513040058</v>
      </c>
      <c r="DK70" s="37">
        <v>105.28739513040058</v>
      </c>
      <c r="DL70" s="37">
        <v>105.28739513040058</v>
      </c>
      <c r="DM70" s="37">
        <v>105.28739513040058</v>
      </c>
      <c r="DN70" s="37">
        <v>105.28739513040058</v>
      </c>
      <c r="DO70" s="37">
        <v>105.28739513040058</v>
      </c>
      <c r="DP70" s="37">
        <v>109.13324019429936</v>
      </c>
      <c r="DQ70" s="37">
        <v>112.38490169109511</v>
      </c>
      <c r="DR70" s="37">
        <v>115.64179001704379</v>
      </c>
      <c r="DS70" s="37">
        <v>115.84889172459933</v>
      </c>
      <c r="DT70" s="35">
        <v>100</v>
      </c>
      <c r="DU70" s="37">
        <v>100.70290082156293</v>
      </c>
      <c r="DV70" s="37">
        <v>116.29398675657743</v>
      </c>
      <c r="DW70" s="37">
        <f t="shared" si="3"/>
        <v>0.7029008215629204</v>
      </c>
      <c r="DX70" s="37">
        <f t="shared" si="4"/>
        <v>-2.7664775854811836</v>
      </c>
      <c r="DZ70" s="36">
        <f t="shared" si="5"/>
        <v>0.8598896880998376</v>
      </c>
    </row>
    <row r="71" spans="1:130" ht="13.5" customHeight="1">
      <c r="A71" s="1" t="s">
        <v>150</v>
      </c>
      <c r="B71" s="37">
        <v>0.12083814296155357</v>
      </c>
      <c r="C71" s="37"/>
      <c r="D71" s="37"/>
      <c r="E71" s="37"/>
      <c r="F71" s="37">
        <v>73.47045575894279</v>
      </c>
      <c r="G71" s="37">
        <v>96.36370770276544</v>
      </c>
      <c r="H71" s="37">
        <v>97.0217648972811</v>
      </c>
      <c r="I71" s="37">
        <v>99.31827977457624</v>
      </c>
      <c r="J71" s="37">
        <v>98.06930274727105</v>
      </c>
      <c r="K71" s="37">
        <v>96.53735236212565</v>
      </c>
      <c r="L71" s="37">
        <v>96.53735236212565</v>
      </c>
      <c r="M71" s="37">
        <v>96.52096997342979</v>
      </c>
      <c r="N71" s="37">
        <v>96.29875939635694</v>
      </c>
      <c r="O71" s="37">
        <v>101.27665463466684</v>
      </c>
      <c r="P71" s="37">
        <v>101.27665463466684</v>
      </c>
      <c r="Q71" s="37">
        <v>102.71063078763908</v>
      </c>
      <c r="R71" s="37">
        <v>102.51630227418886</v>
      </c>
      <c r="S71" s="37">
        <v>102.51630227418886</v>
      </c>
      <c r="T71" s="37">
        <v>102.5262855261602</v>
      </c>
      <c r="U71" s="37">
        <v>102.5262855261602</v>
      </c>
      <c r="V71" s="37">
        <v>102.5262855261602</v>
      </c>
      <c r="W71" s="37">
        <v>102.5262855261602</v>
      </c>
      <c r="X71" s="37">
        <v>102.5262855261602</v>
      </c>
      <c r="Y71" s="37">
        <v>102.5262855261602</v>
      </c>
      <c r="Z71" s="37">
        <v>102.5262855261602</v>
      </c>
      <c r="AA71" s="37">
        <v>102.5262855261602</v>
      </c>
      <c r="AB71" s="37">
        <v>100.19614117721405</v>
      </c>
      <c r="AC71" s="37">
        <v>100.4046464095892</v>
      </c>
      <c r="AD71" s="37">
        <v>100.09802533222096</v>
      </c>
      <c r="AE71" s="37">
        <v>100.09802533222096</v>
      </c>
      <c r="AF71" s="37">
        <v>100.09802533222096</v>
      </c>
      <c r="AG71" s="37">
        <v>100.09802533222096</v>
      </c>
      <c r="AH71" s="37">
        <v>100.09802533222096</v>
      </c>
      <c r="AI71" s="37">
        <v>100.1951537651544</v>
      </c>
      <c r="AJ71" s="37">
        <v>100.09802533222096</v>
      </c>
      <c r="AK71" s="37">
        <v>100.09802533222096</v>
      </c>
      <c r="AL71" s="37">
        <v>100.81725627646418</v>
      </c>
      <c r="AM71" s="37">
        <v>100.7429452905423</v>
      </c>
      <c r="AN71" s="37">
        <v>100.7429452905423</v>
      </c>
      <c r="AO71" s="37">
        <v>100.7429452905423</v>
      </c>
      <c r="AP71" s="37">
        <v>100.66188698887952</v>
      </c>
      <c r="AQ71" s="37">
        <v>100.7429452905423</v>
      </c>
      <c r="AR71" s="37">
        <v>100.66188698887952</v>
      </c>
      <c r="AS71" s="37">
        <v>100</v>
      </c>
      <c r="AT71" s="37">
        <v>100.10526635399167</v>
      </c>
      <c r="AU71" s="37">
        <v>100.10526635399167</v>
      </c>
      <c r="AV71" s="37">
        <v>100.10526635399167</v>
      </c>
      <c r="AW71" s="37">
        <v>100</v>
      </c>
      <c r="AX71" s="37">
        <v>100</v>
      </c>
      <c r="AY71" s="37">
        <v>100.00000000000001</v>
      </c>
      <c r="AZ71" s="37">
        <v>100.02207075498768</v>
      </c>
      <c r="BA71" s="37">
        <v>101.83947426219989</v>
      </c>
      <c r="BB71" s="37">
        <v>101.87297565199162</v>
      </c>
      <c r="BC71" s="37">
        <v>101.87297565199162</v>
      </c>
      <c r="BD71" s="37">
        <v>102.40474926665777</v>
      </c>
      <c r="BE71" s="37">
        <v>102.40474926665777</v>
      </c>
      <c r="BF71" s="37">
        <v>102.42064527439311</v>
      </c>
      <c r="BG71" s="37">
        <v>102.45749009399741</v>
      </c>
      <c r="BH71" s="37">
        <v>102.45749009399741</v>
      </c>
      <c r="BI71" s="37">
        <v>102.45749009399741</v>
      </c>
      <c r="BJ71" s="37">
        <v>102.45749009399741</v>
      </c>
      <c r="BK71" s="37">
        <v>102.45749009399741</v>
      </c>
      <c r="BL71" s="37">
        <v>102.45749009399741</v>
      </c>
      <c r="BM71" s="37">
        <v>102.45749009399741</v>
      </c>
      <c r="BN71" s="37">
        <v>102.45749009399741</v>
      </c>
      <c r="BO71" s="37">
        <v>102.45749009399741</v>
      </c>
      <c r="BP71" s="37">
        <v>102.45749009399741</v>
      </c>
      <c r="BQ71" s="37">
        <v>102.45749009399741</v>
      </c>
      <c r="BR71" s="37">
        <v>102.45749009399741</v>
      </c>
      <c r="BS71" s="37">
        <v>102.45749009399741</v>
      </c>
      <c r="BT71" s="37">
        <v>102.45749009399741</v>
      </c>
      <c r="BU71" s="37">
        <v>102.64976904809829</v>
      </c>
      <c r="BV71" s="37">
        <v>102.64976904809829</v>
      </c>
      <c r="BW71" s="37">
        <v>100.26748602092543</v>
      </c>
      <c r="BX71" s="37">
        <v>100.22784128658071</v>
      </c>
      <c r="BY71" s="37">
        <v>100.23284792235319</v>
      </c>
      <c r="BZ71" s="37">
        <v>100.23284792235319</v>
      </c>
      <c r="CA71" s="37">
        <v>100.22784128658071</v>
      </c>
      <c r="CB71" s="37">
        <v>100.22784128658071</v>
      </c>
      <c r="CC71" s="37">
        <v>100.486263371165</v>
      </c>
      <c r="CD71" s="37">
        <v>100.28900855177542</v>
      </c>
      <c r="CE71" s="37">
        <v>99.06822565602612</v>
      </c>
      <c r="CF71" s="37">
        <v>99.06822565602612</v>
      </c>
      <c r="CG71" s="37">
        <v>99.06822565602612</v>
      </c>
      <c r="CH71" s="37">
        <v>99.06822565602612</v>
      </c>
      <c r="CI71" s="37">
        <v>99.06822565602612</v>
      </c>
      <c r="CJ71" s="37">
        <v>99.06822565602612</v>
      </c>
      <c r="CK71" s="37">
        <v>99.06822565602612</v>
      </c>
      <c r="CL71" s="37">
        <v>99.06822565602612</v>
      </c>
      <c r="CM71" s="37">
        <v>99.06822565602612</v>
      </c>
      <c r="CN71" s="37">
        <v>99.06822565602612</v>
      </c>
      <c r="CO71" s="37">
        <v>99.06822565602612</v>
      </c>
      <c r="CP71" s="37">
        <v>99.06822565602612</v>
      </c>
      <c r="CQ71" s="37">
        <v>99.06822565602612</v>
      </c>
      <c r="CR71" s="37">
        <v>98.92418324959483</v>
      </c>
      <c r="CS71" s="37">
        <v>98.78193995490712</v>
      </c>
      <c r="CT71" s="37">
        <v>98.92418324959483</v>
      </c>
      <c r="CU71" s="37">
        <v>99.3963369240992</v>
      </c>
      <c r="CV71" s="37">
        <v>99.38895355704895</v>
      </c>
      <c r="CW71" s="37">
        <v>99.38895355704895</v>
      </c>
      <c r="CX71" s="37">
        <v>99.38895355704895</v>
      </c>
      <c r="CY71" s="37">
        <v>99.38895355704895</v>
      </c>
      <c r="CZ71" s="37">
        <v>99.38895355704895</v>
      </c>
      <c r="DA71" s="37">
        <v>99.38895355704895</v>
      </c>
      <c r="DB71" s="37">
        <v>99.38895355704895</v>
      </c>
      <c r="DC71" s="37">
        <v>99.38895355704895</v>
      </c>
      <c r="DD71" s="37">
        <v>99.38895355704895</v>
      </c>
      <c r="DE71" s="37">
        <v>99.38895355704895</v>
      </c>
      <c r="DF71" s="37">
        <v>99.38895355704895</v>
      </c>
      <c r="DG71" s="37">
        <v>99.38895355704895</v>
      </c>
      <c r="DH71" s="37">
        <v>99.38895355704895</v>
      </c>
      <c r="DI71" s="37">
        <v>98.3881271162708</v>
      </c>
      <c r="DJ71" s="37">
        <v>98.3881271162708</v>
      </c>
      <c r="DK71" s="37">
        <v>98.3881271162708</v>
      </c>
      <c r="DL71" s="37">
        <v>98.3881271162708</v>
      </c>
      <c r="DM71" s="37">
        <v>98.38812711627071</v>
      </c>
      <c r="DN71" s="37">
        <v>98.3881271162708</v>
      </c>
      <c r="DO71" s="37">
        <v>98.16732799165088</v>
      </c>
      <c r="DP71" s="37">
        <v>98.18395081250657</v>
      </c>
      <c r="DQ71" s="37">
        <v>98.18395081250657</v>
      </c>
      <c r="DR71" s="37">
        <v>98.18395081250657</v>
      </c>
      <c r="DS71" s="37">
        <v>100.49239133017707</v>
      </c>
      <c r="DT71" s="35">
        <v>100</v>
      </c>
      <c r="DU71" s="37">
        <v>101.76513349221314</v>
      </c>
      <c r="DV71" s="37">
        <v>106.43626218110069</v>
      </c>
      <c r="DW71" s="37">
        <f t="shared" si="3"/>
        <v>1.7651334922131383</v>
      </c>
      <c r="DX71" s="37">
        <f t="shared" si="4"/>
        <v>0.6148031758884684</v>
      </c>
      <c r="DZ71" s="36">
        <f t="shared" si="5"/>
        <v>0.9395294230630776</v>
      </c>
    </row>
    <row r="72" spans="1:130" s="36" customFormat="1" ht="13.5">
      <c r="A72" s="3" t="s">
        <v>96</v>
      </c>
      <c r="B72" s="35">
        <v>0.055403680272658594</v>
      </c>
      <c r="C72" s="35">
        <v>174.20572864208148</v>
      </c>
      <c r="D72" s="35">
        <v>115.9000732625304</v>
      </c>
      <c r="E72" s="35">
        <v>81.09239768794922</v>
      </c>
      <c r="F72" s="35">
        <v>79.61250526272438</v>
      </c>
      <c r="G72" s="35">
        <v>75.26026828805837</v>
      </c>
      <c r="H72" s="35">
        <v>88.50036456141098</v>
      </c>
      <c r="I72" s="35">
        <v>88.14655780396737</v>
      </c>
      <c r="J72" s="35">
        <v>99.0001668715508</v>
      </c>
      <c r="K72" s="35">
        <v>93.21221121555577</v>
      </c>
      <c r="L72" s="35">
        <v>93.30077213743168</v>
      </c>
      <c r="M72" s="35">
        <v>99.13938517655674</v>
      </c>
      <c r="N72" s="35">
        <v>101.65887385567967</v>
      </c>
      <c r="O72" s="35">
        <v>101.89927676057353</v>
      </c>
      <c r="P72" s="35">
        <v>101.82018254195198</v>
      </c>
      <c r="Q72" s="35">
        <v>103.85350104126</v>
      </c>
      <c r="R72" s="35">
        <v>104.59268872027128</v>
      </c>
      <c r="S72" s="35">
        <v>103.08682594369004</v>
      </c>
      <c r="T72" s="35">
        <v>104.52267889535555</v>
      </c>
      <c r="U72" s="35">
        <v>104.52267889535555</v>
      </c>
      <c r="V72" s="35">
        <v>104.52267889535555</v>
      </c>
      <c r="W72" s="35">
        <v>104.52267889535555</v>
      </c>
      <c r="X72" s="35">
        <v>106.54388619849449</v>
      </c>
      <c r="Y72" s="35">
        <v>104.52267889535555</v>
      </c>
      <c r="Z72" s="35">
        <v>104.52267889535555</v>
      </c>
      <c r="AA72" s="35">
        <v>105.93284661767224</v>
      </c>
      <c r="AB72" s="35">
        <v>105.93284661767224</v>
      </c>
      <c r="AC72" s="35">
        <v>105.93284661767224</v>
      </c>
      <c r="AD72" s="35">
        <v>94.33227515734583</v>
      </c>
      <c r="AE72" s="35">
        <v>94.33227515734583</v>
      </c>
      <c r="AF72" s="35">
        <v>94.33227515734583</v>
      </c>
      <c r="AG72" s="35">
        <v>94.33227515734583</v>
      </c>
      <c r="AH72" s="35">
        <v>94.33227515734583</v>
      </c>
      <c r="AI72" s="35">
        <v>94.33227515734583</v>
      </c>
      <c r="AJ72" s="35">
        <v>94.33227515734583</v>
      </c>
      <c r="AK72" s="35">
        <v>94.33227515734583</v>
      </c>
      <c r="AL72" s="35">
        <v>94.33227515734583</v>
      </c>
      <c r="AM72" s="35">
        <v>95.44930902670049</v>
      </c>
      <c r="AN72" s="35">
        <v>95.44930902670049</v>
      </c>
      <c r="AO72" s="35">
        <v>95.44930902670049</v>
      </c>
      <c r="AP72" s="35">
        <v>95.44930902670049</v>
      </c>
      <c r="AQ72" s="35">
        <v>98.05941452318235</v>
      </c>
      <c r="AR72" s="35">
        <v>99.43467167074799</v>
      </c>
      <c r="AS72" s="35">
        <v>99.43467167074799</v>
      </c>
      <c r="AT72" s="35">
        <v>100</v>
      </c>
      <c r="AU72" s="35">
        <v>100</v>
      </c>
      <c r="AV72" s="35">
        <v>100</v>
      </c>
      <c r="AW72" s="35">
        <v>100</v>
      </c>
      <c r="AX72" s="35">
        <v>100</v>
      </c>
      <c r="AY72" s="35">
        <v>100.00000000000001</v>
      </c>
      <c r="AZ72" s="35">
        <v>118.5995039869185</v>
      </c>
      <c r="BA72" s="35">
        <v>109.99487420736013</v>
      </c>
      <c r="BB72" s="35">
        <v>110.1290667194863</v>
      </c>
      <c r="BC72" s="35">
        <v>110.1290667194863</v>
      </c>
      <c r="BD72" s="35">
        <v>110.25846754490226</v>
      </c>
      <c r="BE72" s="35">
        <v>110.25846754490226</v>
      </c>
      <c r="BF72" s="35">
        <v>116.91962704285667</v>
      </c>
      <c r="BG72" s="35">
        <v>116.91962704285667</v>
      </c>
      <c r="BH72" s="35">
        <v>116.91962704285667</v>
      </c>
      <c r="BI72" s="35">
        <v>117.43027782183704</v>
      </c>
      <c r="BJ72" s="35">
        <v>117.43027782183704</v>
      </c>
      <c r="BK72" s="35">
        <v>117.43027782183704</v>
      </c>
      <c r="BL72" s="35">
        <v>117.43027782183704</v>
      </c>
      <c r="BM72" s="35">
        <v>117.43027782183704</v>
      </c>
      <c r="BN72" s="35">
        <v>117.43027782183704</v>
      </c>
      <c r="BO72" s="35">
        <v>117.43027782183704</v>
      </c>
      <c r="BP72" s="35">
        <v>117.73783290075265</v>
      </c>
      <c r="BQ72" s="35">
        <v>118.01095988786884</v>
      </c>
      <c r="BR72" s="35">
        <v>118.01095988786884</v>
      </c>
      <c r="BS72" s="35">
        <v>118.64534575686577</v>
      </c>
      <c r="BT72" s="35">
        <v>118.64488293777535</v>
      </c>
      <c r="BU72" s="35">
        <v>119.23287473889205</v>
      </c>
      <c r="BV72" s="35">
        <v>119.23287473889205</v>
      </c>
      <c r="BW72" s="35">
        <v>121.10218960064292</v>
      </c>
      <c r="BX72" s="35">
        <v>122.23679324824663</v>
      </c>
      <c r="BY72" s="35">
        <v>121.51627852312599</v>
      </c>
      <c r="BZ72" s="35">
        <v>121.51627852312599</v>
      </c>
      <c r="CA72" s="35">
        <v>121.51627852312599</v>
      </c>
      <c r="CB72" s="35">
        <v>121.51627852312599</v>
      </c>
      <c r="CC72" s="35">
        <v>121.51627852312599</v>
      </c>
      <c r="CD72" s="35">
        <v>121.51627852312599</v>
      </c>
      <c r="CE72" s="35">
        <v>121.51627852312599</v>
      </c>
      <c r="CF72" s="35">
        <v>121.51627852312599</v>
      </c>
      <c r="CG72" s="35">
        <v>121.51627852312599</v>
      </c>
      <c r="CH72" s="35">
        <v>121.52259306763983</v>
      </c>
      <c r="CI72" s="35">
        <v>121.52259306763983</v>
      </c>
      <c r="CJ72" s="35">
        <v>121.52259306763983</v>
      </c>
      <c r="CK72" s="35">
        <v>119.80826492855972</v>
      </c>
      <c r="CL72" s="35">
        <v>118.03332256606829</v>
      </c>
      <c r="CM72" s="35">
        <v>118.0174465642859</v>
      </c>
      <c r="CN72" s="35">
        <v>118.03332256606829</v>
      </c>
      <c r="CO72" s="35">
        <v>117.96424425307077</v>
      </c>
      <c r="CP72" s="35">
        <v>117.96424425307077</v>
      </c>
      <c r="CQ72" s="35">
        <v>117.96424425307077</v>
      </c>
      <c r="CR72" s="35">
        <v>117.96424425307077</v>
      </c>
      <c r="CS72" s="35">
        <v>116.10120562395207</v>
      </c>
      <c r="CT72" s="35">
        <v>117.96424425307077</v>
      </c>
      <c r="CU72" s="35">
        <v>117.12020072009622</v>
      </c>
      <c r="CV72" s="35">
        <v>117.20301850459286</v>
      </c>
      <c r="CW72" s="35">
        <v>118.18733061510183</v>
      </c>
      <c r="CX72" s="35">
        <v>118.18448108359095</v>
      </c>
      <c r="CY72" s="35">
        <v>118.18695360431852</v>
      </c>
      <c r="CZ72" s="35">
        <v>117.17920450191922</v>
      </c>
      <c r="DA72" s="35">
        <v>117.17920450191922</v>
      </c>
      <c r="DB72" s="35">
        <v>117.17882749113588</v>
      </c>
      <c r="DC72" s="35">
        <v>117.17882749113588</v>
      </c>
      <c r="DD72" s="35">
        <v>117.17882749113588</v>
      </c>
      <c r="DE72" s="35">
        <v>117.17882749113588</v>
      </c>
      <c r="DF72" s="35">
        <v>119.83019429283667</v>
      </c>
      <c r="DG72" s="35">
        <v>121.0703890851123</v>
      </c>
      <c r="DH72" s="35">
        <v>121.0703890851123</v>
      </c>
      <c r="DI72" s="35">
        <v>121.0703890851123</v>
      </c>
      <c r="DJ72" s="35">
        <v>121.0703890851123</v>
      </c>
      <c r="DK72" s="35">
        <v>121.0703890851123</v>
      </c>
      <c r="DL72" s="35">
        <v>121.0703890851123</v>
      </c>
      <c r="DM72" s="35">
        <v>120.98598473181487</v>
      </c>
      <c r="DN72" s="35">
        <v>120.96088843348255</v>
      </c>
      <c r="DO72" s="35">
        <v>120.95661349719971</v>
      </c>
      <c r="DP72" s="35">
        <v>120.95661349719991</v>
      </c>
      <c r="DQ72" s="35">
        <v>125.40682681684899</v>
      </c>
      <c r="DR72" s="35">
        <v>125.40682681684899</v>
      </c>
      <c r="DS72" s="35">
        <v>125.40682681684899</v>
      </c>
      <c r="DT72" s="35">
        <v>100</v>
      </c>
      <c r="DU72" s="35">
        <v>102.64621292278487</v>
      </c>
      <c r="DV72" s="35">
        <v>129.68108709892215</v>
      </c>
      <c r="DW72" s="35">
        <f t="shared" si="3"/>
        <v>2.646212922784869</v>
      </c>
      <c r="DX72" s="35">
        <f t="shared" si="4"/>
        <v>-17.403420641772158</v>
      </c>
      <c r="DZ72" s="36">
        <f t="shared" si="5"/>
        <v>0.7711224684885538</v>
      </c>
    </row>
    <row r="73" spans="1:130" ht="13.5">
      <c r="A73" s="1" t="s">
        <v>151</v>
      </c>
      <c r="B73" s="37">
        <v>0.055403680272658594</v>
      </c>
      <c r="C73" s="37">
        <v>174.20572864208148</v>
      </c>
      <c r="D73" s="37">
        <v>115.9000732625304</v>
      </c>
      <c r="E73" s="37">
        <v>81.09239768794922</v>
      </c>
      <c r="F73" s="35">
        <v>79.61250526272438</v>
      </c>
      <c r="G73" s="35">
        <v>75.26026828805837</v>
      </c>
      <c r="H73" s="37">
        <v>88.50036456141098</v>
      </c>
      <c r="I73" s="35">
        <v>88.14655780396737</v>
      </c>
      <c r="J73" s="35">
        <v>99.0001668715508</v>
      </c>
      <c r="K73" s="35">
        <v>93.21221121555577</v>
      </c>
      <c r="L73" s="35">
        <v>93.30077213743168</v>
      </c>
      <c r="M73" s="35">
        <v>99.13938517655674</v>
      </c>
      <c r="N73" s="35">
        <v>101.65887385567967</v>
      </c>
      <c r="O73" s="37">
        <v>101.89927676057353</v>
      </c>
      <c r="P73" s="37">
        <v>101.82018254195198</v>
      </c>
      <c r="Q73" s="37">
        <v>103.85350104126</v>
      </c>
      <c r="R73" s="37">
        <v>104.59268872027128</v>
      </c>
      <c r="S73" s="37">
        <v>103.08682594369004</v>
      </c>
      <c r="T73" s="37">
        <v>104.52267889535555</v>
      </c>
      <c r="U73" s="37">
        <v>104.52267889535555</v>
      </c>
      <c r="V73" s="37">
        <v>104.52267889535555</v>
      </c>
      <c r="W73" s="37">
        <v>104.52267889535555</v>
      </c>
      <c r="X73" s="37">
        <v>106.54388619849449</v>
      </c>
      <c r="Y73" s="37">
        <v>104.52267889535555</v>
      </c>
      <c r="Z73" s="37">
        <v>104.52267889535555</v>
      </c>
      <c r="AA73" s="37">
        <v>105.93284661767224</v>
      </c>
      <c r="AB73" s="37">
        <v>105.93284661767224</v>
      </c>
      <c r="AC73" s="37">
        <v>105.93284661767224</v>
      </c>
      <c r="AD73" s="37">
        <v>94.33227515734583</v>
      </c>
      <c r="AE73" s="37">
        <v>94.33227515734583</v>
      </c>
      <c r="AF73" s="37">
        <v>94.33227515734583</v>
      </c>
      <c r="AG73" s="37">
        <v>94.33227515734583</v>
      </c>
      <c r="AH73" s="37">
        <v>94.33227515734583</v>
      </c>
      <c r="AI73" s="37">
        <v>94.33227515734583</v>
      </c>
      <c r="AJ73" s="37">
        <v>94.33227515734583</v>
      </c>
      <c r="AK73" s="37">
        <v>94.33227515734583</v>
      </c>
      <c r="AL73" s="37">
        <v>94.33227515734583</v>
      </c>
      <c r="AM73" s="37">
        <v>95.44930902670049</v>
      </c>
      <c r="AN73" s="37">
        <v>95.44930902670049</v>
      </c>
      <c r="AO73" s="37">
        <v>95.44930902670049</v>
      </c>
      <c r="AP73" s="37">
        <v>95.44930902670049</v>
      </c>
      <c r="AQ73" s="37">
        <v>98.05941452318235</v>
      </c>
      <c r="AR73" s="37">
        <v>99.43467167074799</v>
      </c>
      <c r="AS73" s="37">
        <v>99.43467167074799</v>
      </c>
      <c r="AT73" s="37">
        <v>100</v>
      </c>
      <c r="AU73" s="37">
        <v>100</v>
      </c>
      <c r="AV73" s="37">
        <v>100</v>
      </c>
      <c r="AW73" s="37">
        <v>100</v>
      </c>
      <c r="AX73" s="37">
        <v>100</v>
      </c>
      <c r="AY73" s="37">
        <v>100.00000000000001</v>
      </c>
      <c r="AZ73" s="37">
        <v>118.5995039869185</v>
      </c>
      <c r="BA73" s="37">
        <v>109.99487420736013</v>
      </c>
      <c r="BB73" s="37">
        <v>110.1290667194863</v>
      </c>
      <c r="BC73" s="37">
        <v>110.1290667194863</v>
      </c>
      <c r="BD73" s="37">
        <v>110.25846754490226</v>
      </c>
      <c r="BE73" s="37">
        <v>110.25846754490226</v>
      </c>
      <c r="BF73" s="37">
        <v>116.91962704285667</v>
      </c>
      <c r="BG73" s="37">
        <v>116.91962704285667</v>
      </c>
      <c r="BH73" s="37">
        <v>116.91962704285667</v>
      </c>
      <c r="BI73" s="37">
        <v>117.43027782183704</v>
      </c>
      <c r="BJ73" s="37">
        <v>117.43027782183704</v>
      </c>
      <c r="BK73" s="37">
        <v>117.43027782183704</v>
      </c>
      <c r="BL73" s="37">
        <v>117.43027782183704</v>
      </c>
      <c r="BM73" s="37">
        <v>117.43027782183704</v>
      </c>
      <c r="BN73" s="37">
        <v>117.43027782183704</v>
      </c>
      <c r="BO73" s="37">
        <v>117.43027782183704</v>
      </c>
      <c r="BP73" s="37">
        <v>117.73783290075265</v>
      </c>
      <c r="BQ73" s="37">
        <v>118.01095988786884</v>
      </c>
      <c r="BR73" s="37">
        <v>118.01095988786884</v>
      </c>
      <c r="BS73" s="37">
        <v>118.64534575686577</v>
      </c>
      <c r="BT73" s="37">
        <v>118.64488293777535</v>
      </c>
      <c r="BU73" s="37">
        <v>119.23287473889205</v>
      </c>
      <c r="BV73" s="37">
        <v>119.23287473889205</v>
      </c>
      <c r="BW73" s="37">
        <v>121.10218960064292</v>
      </c>
      <c r="BX73" s="37">
        <v>122.23679324824663</v>
      </c>
      <c r="BY73" s="37">
        <v>121.51627852312599</v>
      </c>
      <c r="BZ73" s="37">
        <v>121.51627852312599</v>
      </c>
      <c r="CA73" s="37">
        <v>121.51627852312599</v>
      </c>
      <c r="CB73" s="37">
        <v>121.51627852312599</v>
      </c>
      <c r="CC73" s="37">
        <v>121.51627852312599</v>
      </c>
      <c r="CD73" s="37">
        <v>121.51627852312599</v>
      </c>
      <c r="CE73" s="37">
        <v>121.51627852312599</v>
      </c>
      <c r="CF73" s="37">
        <v>121.51627852312599</v>
      </c>
      <c r="CG73" s="37">
        <v>121.51627852312599</v>
      </c>
      <c r="CH73" s="37">
        <v>121.52259306763983</v>
      </c>
      <c r="CI73" s="37">
        <v>121.52259306763983</v>
      </c>
      <c r="CJ73" s="37">
        <v>121.52259306763983</v>
      </c>
      <c r="CK73" s="37">
        <v>119.80826492855972</v>
      </c>
      <c r="CL73" s="37">
        <v>118.03332256606829</v>
      </c>
      <c r="CM73" s="37">
        <v>118.0174465642859</v>
      </c>
      <c r="CN73" s="37">
        <v>118.03332256606829</v>
      </c>
      <c r="CO73" s="37">
        <v>117.96424425307077</v>
      </c>
      <c r="CP73" s="37">
        <v>117.96424425307077</v>
      </c>
      <c r="CQ73" s="37">
        <v>117.96424425307077</v>
      </c>
      <c r="CR73" s="37">
        <v>117.96424425307077</v>
      </c>
      <c r="CS73" s="37">
        <v>116.10120562395207</v>
      </c>
      <c r="CT73" s="37">
        <v>117.96424425307077</v>
      </c>
      <c r="CU73" s="37">
        <v>117.12020072009622</v>
      </c>
      <c r="CV73" s="37">
        <v>117.20301850459286</v>
      </c>
      <c r="CW73" s="37">
        <v>118.18733061510183</v>
      </c>
      <c r="CX73" s="37">
        <v>118.18448108359095</v>
      </c>
      <c r="CY73" s="37">
        <v>118.18695360431852</v>
      </c>
      <c r="CZ73" s="37">
        <v>117.17920450191922</v>
      </c>
      <c r="DA73" s="37">
        <v>117.17920450191922</v>
      </c>
      <c r="DB73" s="37">
        <v>117.17882749113588</v>
      </c>
      <c r="DC73" s="37">
        <v>117.17882749113588</v>
      </c>
      <c r="DD73" s="37">
        <v>117.17882749113588</v>
      </c>
      <c r="DE73" s="37">
        <v>117.17882749113588</v>
      </c>
      <c r="DF73" s="37">
        <v>119.83019429283667</v>
      </c>
      <c r="DG73" s="37">
        <v>121.0703890851123</v>
      </c>
      <c r="DH73" s="37">
        <v>121.0703890851123</v>
      </c>
      <c r="DI73" s="37">
        <v>121.0703890851123</v>
      </c>
      <c r="DJ73" s="37">
        <v>121.0703890851123</v>
      </c>
      <c r="DK73" s="37">
        <v>121.0703890851123</v>
      </c>
      <c r="DL73" s="37">
        <v>121.0703890851123</v>
      </c>
      <c r="DM73" s="37">
        <v>120.98598473181487</v>
      </c>
      <c r="DN73" s="37">
        <v>120.96088843348255</v>
      </c>
      <c r="DO73" s="37">
        <v>120.95661349719971</v>
      </c>
      <c r="DP73" s="37">
        <v>120.95661349719991</v>
      </c>
      <c r="DQ73" s="37">
        <v>125.40682681684899</v>
      </c>
      <c r="DR73" s="37">
        <v>125.40682681684899</v>
      </c>
      <c r="DS73" s="37">
        <v>125.40682681684899</v>
      </c>
      <c r="DT73" s="35">
        <v>100</v>
      </c>
      <c r="DU73" s="37">
        <v>102.64621292278487</v>
      </c>
      <c r="DV73" s="37">
        <v>129.68108709892215</v>
      </c>
      <c r="DW73" s="37">
        <f t="shared" si="3"/>
        <v>2.646212922784869</v>
      </c>
      <c r="DX73" s="37">
        <f t="shared" si="4"/>
        <v>-17.403420641772158</v>
      </c>
      <c r="DZ73" s="36">
        <f t="shared" si="5"/>
        <v>0.7711224684885538</v>
      </c>
    </row>
    <row r="74" spans="1:130" s="36" customFormat="1" ht="13.5" customHeight="1">
      <c r="A74" s="54" t="s">
        <v>55</v>
      </c>
      <c r="B74" s="35">
        <v>9.755685183451408</v>
      </c>
      <c r="C74" s="35">
        <v>78.53388004852388</v>
      </c>
      <c r="D74" s="35">
        <v>76.0568281762039</v>
      </c>
      <c r="E74" s="35">
        <v>76.0992960092139</v>
      </c>
      <c r="F74" s="35">
        <v>77.08094429045356</v>
      </c>
      <c r="G74" s="35">
        <v>78.58709265113926</v>
      </c>
      <c r="H74" s="35">
        <v>84.25329695625477</v>
      </c>
      <c r="I74" s="35">
        <v>91.11072334750253</v>
      </c>
      <c r="J74" s="35">
        <v>90.51860386753944</v>
      </c>
      <c r="K74" s="35">
        <v>88.3944671536026</v>
      </c>
      <c r="L74" s="35">
        <v>88.9410543412469</v>
      </c>
      <c r="M74" s="35">
        <v>88.70149161137874</v>
      </c>
      <c r="N74" s="35">
        <v>90.41603822333171</v>
      </c>
      <c r="O74" s="35">
        <v>89.41339871847629</v>
      </c>
      <c r="P74" s="35">
        <v>90.39254696516258</v>
      </c>
      <c r="Q74" s="35">
        <v>88.17642904823649</v>
      </c>
      <c r="R74" s="35">
        <v>87.38958668362456</v>
      </c>
      <c r="S74" s="35">
        <v>87.72869323579171</v>
      </c>
      <c r="T74" s="35">
        <v>87.36135350834633</v>
      </c>
      <c r="U74" s="35">
        <v>87.47488464889145</v>
      </c>
      <c r="V74" s="35">
        <v>87.32581743956855</v>
      </c>
      <c r="W74" s="35">
        <v>87.36356154251939</v>
      </c>
      <c r="X74" s="35">
        <v>87.3440212701758</v>
      </c>
      <c r="Y74" s="35">
        <v>87.903127066141</v>
      </c>
      <c r="Z74" s="35">
        <v>87.79319020678739</v>
      </c>
      <c r="AA74" s="35">
        <v>92.32007530558653</v>
      </c>
      <c r="AB74" s="35">
        <v>93.28930269699752</v>
      </c>
      <c r="AC74" s="35">
        <v>95.62809233733283</v>
      </c>
      <c r="AD74" s="35">
        <v>95.82695652787456</v>
      </c>
      <c r="AE74" s="35">
        <v>95.77118291280381</v>
      </c>
      <c r="AF74" s="35">
        <v>95.72895633446404</v>
      </c>
      <c r="AG74" s="35">
        <v>95.74496873265893</v>
      </c>
      <c r="AH74" s="35">
        <v>96.00564127828576</v>
      </c>
      <c r="AI74" s="35">
        <v>93.62853477425547</v>
      </c>
      <c r="AJ74" s="35">
        <v>93.71844991020522</v>
      </c>
      <c r="AK74" s="35">
        <v>93.57227140724409</v>
      </c>
      <c r="AL74" s="35">
        <v>93.53651951557723</v>
      </c>
      <c r="AM74" s="35">
        <v>93.96530149004953</v>
      </c>
      <c r="AN74" s="35">
        <v>93.85117268611923</v>
      </c>
      <c r="AO74" s="35">
        <v>93.94439157244821</v>
      </c>
      <c r="AP74" s="35">
        <v>94.76177095961911</v>
      </c>
      <c r="AQ74" s="35">
        <v>94.90440498667085</v>
      </c>
      <c r="AR74" s="35">
        <v>94.76047602228454</v>
      </c>
      <c r="AS74" s="35">
        <v>96.77259281733124</v>
      </c>
      <c r="AT74" s="35">
        <v>96.76141153149997</v>
      </c>
      <c r="AU74" s="35">
        <v>96.88467960469548</v>
      </c>
      <c r="AV74" s="35">
        <v>100.0617419480423</v>
      </c>
      <c r="AW74" s="35">
        <v>100.16780229627253</v>
      </c>
      <c r="AX74" s="35">
        <v>100</v>
      </c>
      <c r="AY74" s="35">
        <v>99.99999999999997</v>
      </c>
      <c r="AZ74" s="35">
        <v>101.64952832825516</v>
      </c>
      <c r="BA74" s="35">
        <v>102.14771823659288</v>
      </c>
      <c r="BB74" s="35">
        <v>102.14627356173733</v>
      </c>
      <c r="BC74" s="35">
        <v>101.40187620377684</v>
      </c>
      <c r="BD74" s="35">
        <v>101.25557551797189</v>
      </c>
      <c r="BE74" s="35">
        <v>101.57344722363196</v>
      </c>
      <c r="BF74" s="35">
        <v>101.64040945454323</v>
      </c>
      <c r="BG74" s="35">
        <v>101.78796906943899</v>
      </c>
      <c r="BH74" s="35">
        <v>101.46049497133644</v>
      </c>
      <c r="BI74" s="35">
        <v>101.3327153823067</v>
      </c>
      <c r="BJ74" s="35">
        <v>101.60928308715212</v>
      </c>
      <c r="BK74" s="35">
        <v>101.62275249511644</v>
      </c>
      <c r="BL74" s="35">
        <v>101.7007736513572</v>
      </c>
      <c r="BM74" s="35">
        <v>101.70020308882229</v>
      </c>
      <c r="BN74" s="35">
        <v>102.03599079827075</v>
      </c>
      <c r="BO74" s="35">
        <v>102.27510497866587</v>
      </c>
      <c r="BP74" s="35">
        <v>102.24218780900286</v>
      </c>
      <c r="BQ74" s="35">
        <v>102.12487844200285</v>
      </c>
      <c r="BR74" s="35">
        <v>102.40103137322818</v>
      </c>
      <c r="BS74" s="35">
        <v>102.79313297500155</v>
      </c>
      <c r="BT74" s="35">
        <v>102.5118241538858</v>
      </c>
      <c r="BU74" s="35">
        <v>102.61176925545362</v>
      </c>
      <c r="BV74" s="35">
        <v>102.80974058670823</v>
      </c>
      <c r="BW74" s="35">
        <v>101.81587602829181</v>
      </c>
      <c r="BX74" s="35">
        <v>101.39832074447757</v>
      </c>
      <c r="BY74" s="35">
        <v>101.4152050442184</v>
      </c>
      <c r="BZ74" s="35">
        <v>101.26521539882852</v>
      </c>
      <c r="CA74" s="35">
        <v>101.01217677100736</v>
      </c>
      <c r="CB74" s="35">
        <v>101.07398463204837</v>
      </c>
      <c r="CC74" s="35">
        <v>100.98400251062425</v>
      </c>
      <c r="CD74" s="35">
        <v>100.69274316345033</v>
      </c>
      <c r="CE74" s="35">
        <v>100.27362285224415</v>
      </c>
      <c r="CF74" s="35">
        <v>99.80503598580093</v>
      </c>
      <c r="CG74" s="35">
        <v>99.72619908799744</v>
      </c>
      <c r="CH74" s="35">
        <v>99.47478749025244</v>
      </c>
      <c r="CI74" s="35">
        <v>99.1056120092424</v>
      </c>
      <c r="CJ74" s="35">
        <v>98.74380420226741</v>
      </c>
      <c r="CK74" s="35">
        <v>98.44996590925842</v>
      </c>
      <c r="CL74" s="35">
        <v>98.52213777205367</v>
      </c>
      <c r="CM74" s="35">
        <v>98.41532286161463</v>
      </c>
      <c r="CN74" s="35">
        <v>98.33232739497114</v>
      </c>
      <c r="CO74" s="35">
        <v>98.30236980997184</v>
      </c>
      <c r="CP74" s="35">
        <v>98.17712186532879</v>
      </c>
      <c r="CQ74" s="35">
        <v>98.09801318275306</v>
      </c>
      <c r="CR74" s="35">
        <v>98.03652934415753</v>
      </c>
      <c r="CS74" s="35">
        <v>98.36120199814334</v>
      </c>
      <c r="CT74" s="35">
        <v>98.09434953365886</v>
      </c>
      <c r="CU74" s="35">
        <v>97.3622793899549</v>
      </c>
      <c r="CV74" s="35">
        <v>97.46640006724381</v>
      </c>
      <c r="CW74" s="35">
        <v>97.67434943747469</v>
      </c>
      <c r="CX74" s="35">
        <v>97.67806674165988</v>
      </c>
      <c r="CY74" s="35">
        <v>97.71629314553243</v>
      </c>
      <c r="CZ74" s="35">
        <v>97.53867855918939</v>
      </c>
      <c r="DA74" s="35">
        <v>97.31128307949291</v>
      </c>
      <c r="DB74" s="35">
        <v>97.30847735752758</v>
      </c>
      <c r="DC74" s="35">
        <v>97.0103049490836</v>
      </c>
      <c r="DD74" s="35">
        <v>98.05469665006406</v>
      </c>
      <c r="DE74" s="35">
        <v>98.34366505893246</v>
      </c>
      <c r="DF74" s="35">
        <v>98.63211161698742</v>
      </c>
      <c r="DG74" s="35">
        <v>98.63030137532579</v>
      </c>
      <c r="DH74" s="35">
        <v>98.60898762497702</v>
      </c>
      <c r="DI74" s="35">
        <v>97.33224112631511</v>
      </c>
      <c r="DJ74" s="35">
        <v>97.0207901328919</v>
      </c>
      <c r="DK74" s="35">
        <v>97.15177147171268</v>
      </c>
      <c r="DL74" s="35">
        <v>97.3393349598537</v>
      </c>
      <c r="DM74" s="35">
        <v>97.50217705823535</v>
      </c>
      <c r="DN74" s="35">
        <v>97.95605785788173</v>
      </c>
      <c r="DO74" s="35">
        <v>98.45522979847627</v>
      </c>
      <c r="DP74" s="35">
        <v>117.28674166598117</v>
      </c>
      <c r="DQ74" s="35">
        <v>119.99669843212659</v>
      </c>
      <c r="DR74" s="35">
        <v>154.32541428425625</v>
      </c>
      <c r="DS74" s="35">
        <v>227.25035335447524</v>
      </c>
      <c r="DT74" s="35">
        <v>100</v>
      </c>
      <c r="DU74" s="35">
        <v>103.06433450691205</v>
      </c>
      <c r="DV74" s="35">
        <v>209.7513284263205</v>
      </c>
      <c r="DW74" s="35">
        <f t="shared" si="3"/>
        <v>3.064334506912033</v>
      </c>
      <c r="DX74" s="35">
        <f t="shared" si="4"/>
        <v>1.4106344751384938</v>
      </c>
      <c r="DZ74" s="36">
        <f t="shared" si="5"/>
        <v>0.4767550258215746</v>
      </c>
    </row>
    <row r="75" spans="1:130" s="36" customFormat="1" ht="13.5">
      <c r="A75" s="3" t="s">
        <v>56</v>
      </c>
      <c r="B75" s="35">
        <v>0.8558964588018658</v>
      </c>
      <c r="C75" s="35">
        <v>114.15513579985809</v>
      </c>
      <c r="D75" s="35">
        <v>113.62300399740526</v>
      </c>
      <c r="E75" s="35">
        <v>117.76158804870467</v>
      </c>
      <c r="F75" s="35">
        <v>136.4585015065838</v>
      </c>
      <c r="G75" s="35">
        <v>137.30827447241998</v>
      </c>
      <c r="H75" s="35">
        <v>134.4844695083437</v>
      </c>
      <c r="I75" s="35">
        <v>134.9511310584935</v>
      </c>
      <c r="J75" s="35">
        <v>134.069785393914</v>
      </c>
      <c r="K75" s="35">
        <v>133.69920202974325</v>
      </c>
      <c r="L75" s="35">
        <v>137.10234858021636</v>
      </c>
      <c r="M75" s="35">
        <v>131.63335563633328</v>
      </c>
      <c r="N75" s="35">
        <v>137.9878418277025</v>
      </c>
      <c r="O75" s="35">
        <v>134.80613389419338</v>
      </c>
      <c r="P75" s="35">
        <v>137.06281615834035</v>
      </c>
      <c r="Q75" s="35">
        <v>106.66617871986837</v>
      </c>
      <c r="R75" s="35">
        <v>103.57741779383088</v>
      </c>
      <c r="S75" s="35">
        <v>103.30105343535502</v>
      </c>
      <c r="T75" s="35">
        <v>103.4160308783381</v>
      </c>
      <c r="U75" s="35">
        <v>104.27839403063267</v>
      </c>
      <c r="V75" s="35">
        <v>104.31052554684345</v>
      </c>
      <c r="W75" s="35">
        <v>102.9293523851671</v>
      </c>
      <c r="X75" s="35">
        <v>102.23735373795583</v>
      </c>
      <c r="Y75" s="35">
        <v>103.76036968042587</v>
      </c>
      <c r="Z75" s="35">
        <v>101.97489979002773</v>
      </c>
      <c r="AA75" s="35">
        <v>101.68845779074071</v>
      </c>
      <c r="AB75" s="35">
        <v>101.9401351060146</v>
      </c>
      <c r="AC75" s="35">
        <v>100.4526717160109</v>
      </c>
      <c r="AD75" s="35">
        <v>102.99599362382249</v>
      </c>
      <c r="AE75" s="35">
        <v>102.54637903988574</v>
      </c>
      <c r="AF75" s="35">
        <v>102.5839659882364</v>
      </c>
      <c r="AG75" s="35">
        <v>102.76078763744948</v>
      </c>
      <c r="AH75" s="35">
        <v>104.5733173286385</v>
      </c>
      <c r="AI75" s="35">
        <v>104.6295145121095</v>
      </c>
      <c r="AJ75" s="35">
        <v>106.75405185266564</v>
      </c>
      <c r="AK75" s="35">
        <v>102.36075635841809</v>
      </c>
      <c r="AL75" s="35">
        <v>100.58215689851988</v>
      </c>
      <c r="AM75" s="35">
        <v>101.23198998408624</v>
      </c>
      <c r="AN75" s="35">
        <v>101.66231506562772</v>
      </c>
      <c r="AO75" s="35">
        <v>99.84448014079835</v>
      </c>
      <c r="AP75" s="35">
        <v>101.60704762177461</v>
      </c>
      <c r="AQ75" s="35">
        <v>104.23636606202187</v>
      </c>
      <c r="AR75" s="35">
        <v>104.37040761108659</v>
      </c>
      <c r="AS75" s="35">
        <v>102.99751562057345</v>
      </c>
      <c r="AT75" s="35">
        <v>97.76206704855628</v>
      </c>
      <c r="AU75" s="35">
        <v>96.14222135110771</v>
      </c>
      <c r="AV75" s="35">
        <v>95.91208286659793</v>
      </c>
      <c r="AW75" s="35">
        <v>104.43049759658646</v>
      </c>
      <c r="AX75" s="35">
        <v>100</v>
      </c>
      <c r="AY75" s="35">
        <v>100.00000000000001</v>
      </c>
      <c r="AZ75" s="35">
        <v>99.9892002104589</v>
      </c>
      <c r="BA75" s="35">
        <v>99.81590448285834</v>
      </c>
      <c r="BB75" s="35">
        <v>100.92810094954734</v>
      </c>
      <c r="BC75" s="35">
        <v>98.71544305311929</v>
      </c>
      <c r="BD75" s="35">
        <v>98.66511977604601</v>
      </c>
      <c r="BE75" s="35">
        <v>97.62608531892177</v>
      </c>
      <c r="BF75" s="35">
        <v>97.51262866767271</v>
      </c>
      <c r="BG75" s="35">
        <v>97.49318244710173</v>
      </c>
      <c r="BH75" s="35">
        <v>97.08499510971899</v>
      </c>
      <c r="BI75" s="35">
        <v>97.07693908427393</v>
      </c>
      <c r="BJ75" s="35">
        <v>97.06612703967139</v>
      </c>
      <c r="BK75" s="35">
        <v>97.76827073175109</v>
      </c>
      <c r="BL75" s="35">
        <v>97.26393105405876</v>
      </c>
      <c r="BM75" s="35">
        <v>97.27541230772394</v>
      </c>
      <c r="BN75" s="35">
        <v>97.23068658507826</v>
      </c>
      <c r="BO75" s="35">
        <v>97.24444574045305</v>
      </c>
      <c r="BP75" s="35">
        <v>97.25146989251738</v>
      </c>
      <c r="BQ75" s="35">
        <v>97.31342128816887</v>
      </c>
      <c r="BR75" s="35">
        <v>97.28931400716857</v>
      </c>
      <c r="BS75" s="35">
        <v>96.69040406722706</v>
      </c>
      <c r="BT75" s="35">
        <v>96.69406607513437</v>
      </c>
      <c r="BU75" s="35">
        <v>97.22931581789598</v>
      </c>
      <c r="BV75" s="35">
        <v>97.23080226812517</v>
      </c>
      <c r="BW75" s="35">
        <v>94.08156766342594</v>
      </c>
      <c r="BX75" s="35">
        <v>94.12455960808079</v>
      </c>
      <c r="BY75" s="35">
        <v>94.12455960808079</v>
      </c>
      <c r="BZ75" s="35">
        <v>93.94493815138547</v>
      </c>
      <c r="CA75" s="35">
        <v>93.91634902020846</v>
      </c>
      <c r="CB75" s="35">
        <v>93.91442679824976</v>
      </c>
      <c r="CC75" s="35">
        <v>93.84831971612509</v>
      </c>
      <c r="CD75" s="35">
        <v>93.8336814546983</v>
      </c>
      <c r="CE75" s="35">
        <v>93.84831971612509</v>
      </c>
      <c r="CF75" s="35">
        <v>93.8370782192308</v>
      </c>
      <c r="CG75" s="35">
        <v>93.83424612073539</v>
      </c>
      <c r="CH75" s="35">
        <v>93.82014872970505</v>
      </c>
      <c r="CI75" s="35">
        <v>93.84700466878891</v>
      </c>
      <c r="CJ75" s="35">
        <v>93.554169929806</v>
      </c>
      <c r="CK75" s="35">
        <v>93.53923848379252</v>
      </c>
      <c r="CL75" s="35">
        <v>93.54321559615452</v>
      </c>
      <c r="CM75" s="35">
        <v>93.54332392455962</v>
      </c>
      <c r="CN75" s="35">
        <v>93.5379140777176</v>
      </c>
      <c r="CO75" s="35">
        <v>93.65955916966014</v>
      </c>
      <c r="CP75" s="35">
        <v>93.6317262798943</v>
      </c>
      <c r="CQ75" s="35">
        <v>93.28446078074525</v>
      </c>
      <c r="CR75" s="35">
        <v>93.28608196360649</v>
      </c>
      <c r="CS75" s="35">
        <v>93.22755371205264</v>
      </c>
      <c r="CT75" s="35">
        <v>93.28501199926737</v>
      </c>
      <c r="CU75" s="35">
        <v>93.1950742093939</v>
      </c>
      <c r="CV75" s="35">
        <v>93.2340474203015</v>
      </c>
      <c r="CW75" s="35">
        <v>94.45935336611869</v>
      </c>
      <c r="CX75" s="35">
        <v>94.44455682753184</v>
      </c>
      <c r="CY75" s="35">
        <v>94.44483116267513</v>
      </c>
      <c r="CZ75" s="35">
        <v>94.42355668609663</v>
      </c>
      <c r="DA75" s="35">
        <v>94.5191508453028</v>
      </c>
      <c r="DB75" s="35">
        <v>94.5405162265815</v>
      </c>
      <c r="DC75" s="35">
        <v>94.620369645569</v>
      </c>
      <c r="DD75" s="35">
        <v>95.30146241193192</v>
      </c>
      <c r="DE75" s="35">
        <v>95.28923991005932</v>
      </c>
      <c r="DF75" s="35">
        <v>93.75486900683475</v>
      </c>
      <c r="DG75" s="35">
        <v>93.86375272976427</v>
      </c>
      <c r="DH75" s="35">
        <v>93.841931056895</v>
      </c>
      <c r="DI75" s="35">
        <v>93.85806208102538</v>
      </c>
      <c r="DJ75" s="35">
        <v>89.5659356363901</v>
      </c>
      <c r="DK75" s="35">
        <v>89.5965268694955</v>
      </c>
      <c r="DL75" s="35">
        <v>89.58534761862127</v>
      </c>
      <c r="DM75" s="35">
        <v>89.47533884357098</v>
      </c>
      <c r="DN75" s="35">
        <v>89.44387746734886</v>
      </c>
      <c r="DO75" s="35">
        <v>90.03404370926094</v>
      </c>
      <c r="DP75" s="35">
        <v>94.7644725611507</v>
      </c>
      <c r="DQ75" s="35">
        <v>95.05702501824679</v>
      </c>
      <c r="DR75" s="35">
        <v>104.11996784499136</v>
      </c>
      <c r="DS75" s="35">
        <v>109.1696331267154</v>
      </c>
      <c r="DT75" s="35">
        <v>100</v>
      </c>
      <c r="DU75" s="35">
        <v>102.67330735993579</v>
      </c>
      <c r="DV75" s="35">
        <v>109.86240305271296</v>
      </c>
      <c r="DW75" s="35">
        <f t="shared" si="3"/>
        <v>2.673307359935791</v>
      </c>
      <c r="DX75" s="35">
        <f t="shared" si="4"/>
        <v>6.562172020278908</v>
      </c>
      <c r="DZ75" s="36">
        <f t="shared" si="5"/>
        <v>0.9102294981843707</v>
      </c>
    </row>
    <row r="76" spans="1:130" ht="13.5">
      <c r="A76" s="1" t="s">
        <v>57</v>
      </c>
      <c r="B76" s="37">
        <v>0.6648597221574327</v>
      </c>
      <c r="C76" s="37">
        <v>133.05561964401232</v>
      </c>
      <c r="D76" s="37">
        <v>133.05561964401232</v>
      </c>
      <c r="E76" s="37">
        <v>138.31490029509615</v>
      </c>
      <c r="F76" s="37">
        <v>150.25998302534876</v>
      </c>
      <c r="G76" s="37">
        <v>151.31616989729014</v>
      </c>
      <c r="H76" s="37">
        <v>146.6957512093148</v>
      </c>
      <c r="I76" s="37">
        <v>146.6957512093148</v>
      </c>
      <c r="J76" s="37">
        <v>146.25802575728133</v>
      </c>
      <c r="K76" s="37">
        <v>146.2952191732314</v>
      </c>
      <c r="L76" s="37">
        <v>151.24043646694415</v>
      </c>
      <c r="M76" s="37">
        <v>144.73248486555332</v>
      </c>
      <c r="N76" s="37">
        <v>152.57144229109593</v>
      </c>
      <c r="O76" s="37">
        <v>148.60764555566507</v>
      </c>
      <c r="P76" s="37">
        <v>149.10916663788635</v>
      </c>
      <c r="Q76" s="37">
        <v>107.26048614763046</v>
      </c>
      <c r="R76" s="37">
        <v>103.20886072203571</v>
      </c>
      <c r="S76" s="37">
        <v>102.65449496843944</v>
      </c>
      <c r="T76" s="37">
        <v>103.25407476182377</v>
      </c>
      <c r="U76" s="37">
        <v>104.1897884069703</v>
      </c>
      <c r="V76" s="37">
        <v>104.8042126473624</v>
      </c>
      <c r="W76" s="37">
        <v>102.90920790126846</v>
      </c>
      <c r="X76" s="37">
        <v>101.38106410965699</v>
      </c>
      <c r="Y76" s="37">
        <v>103.58886931197203</v>
      </c>
      <c r="Z76" s="37">
        <v>101.43020154999152</v>
      </c>
      <c r="AA76" s="37">
        <v>101.19521202013823</v>
      </c>
      <c r="AB76" s="37">
        <v>101.55200066421364</v>
      </c>
      <c r="AC76" s="37">
        <v>99.48275958419585</v>
      </c>
      <c r="AD76" s="37">
        <v>102.58870352466997</v>
      </c>
      <c r="AE76" s="37">
        <v>101.94636421527653</v>
      </c>
      <c r="AF76" s="37">
        <v>101.94440829766776</v>
      </c>
      <c r="AG76" s="37">
        <v>103.2750709386036</v>
      </c>
      <c r="AH76" s="37">
        <v>105.6865576834697</v>
      </c>
      <c r="AI76" s="37">
        <v>104.45044436585292</v>
      </c>
      <c r="AJ76" s="37">
        <v>106.81935331243294</v>
      </c>
      <c r="AK76" s="37">
        <v>103.36243525846186</v>
      </c>
      <c r="AL76" s="37">
        <v>101.19998871688344</v>
      </c>
      <c r="AM76" s="37">
        <v>102.3656623894607</v>
      </c>
      <c r="AN76" s="37">
        <v>102.572617100255</v>
      </c>
      <c r="AO76" s="37">
        <v>100.24912003665948</v>
      </c>
      <c r="AP76" s="37">
        <v>102.23289949217991</v>
      </c>
      <c r="AQ76" s="37">
        <v>105.46643046633066</v>
      </c>
      <c r="AR76" s="37">
        <v>105.46643046633066</v>
      </c>
      <c r="AS76" s="37">
        <v>103.60913368284382</v>
      </c>
      <c r="AT76" s="37">
        <v>97.09892436646572</v>
      </c>
      <c r="AU76" s="37">
        <v>95.04317255690589</v>
      </c>
      <c r="AV76" s="37">
        <v>94.41799742244652</v>
      </c>
      <c r="AW76" s="37">
        <v>105.06454927275789</v>
      </c>
      <c r="AX76" s="37">
        <v>100</v>
      </c>
      <c r="AY76" s="37">
        <v>100</v>
      </c>
      <c r="AZ76" s="37">
        <v>100</v>
      </c>
      <c r="BA76" s="37">
        <v>99.78602502777318</v>
      </c>
      <c r="BB76" s="37">
        <v>101.18178859296148</v>
      </c>
      <c r="BC76" s="37">
        <v>98.39026146258465</v>
      </c>
      <c r="BD76" s="37">
        <v>98.324879766834</v>
      </c>
      <c r="BE76" s="37">
        <v>97.00536743810194</v>
      </c>
      <c r="BF76" s="37">
        <v>96.86476476406594</v>
      </c>
      <c r="BG76" s="37">
        <v>96.86476476406594</v>
      </c>
      <c r="BH76" s="37">
        <v>96.36039194024389</v>
      </c>
      <c r="BI76" s="37">
        <v>96.36039194024389</v>
      </c>
      <c r="BJ76" s="37">
        <v>96.36039194024389</v>
      </c>
      <c r="BK76" s="37">
        <v>97.23562524552018</v>
      </c>
      <c r="BL76" s="37">
        <v>96.56158827301971</v>
      </c>
      <c r="BM76" s="37">
        <v>96.56158827301971</v>
      </c>
      <c r="BN76" s="37">
        <v>96.56158827301971</v>
      </c>
      <c r="BO76" s="37">
        <v>96.56158827301971</v>
      </c>
      <c r="BP76" s="37">
        <v>96.56158827301971</v>
      </c>
      <c r="BQ76" s="37">
        <v>96.62353137509908</v>
      </c>
      <c r="BR76" s="37">
        <v>96.62353137509908</v>
      </c>
      <c r="BS76" s="37">
        <v>95.8742648194786</v>
      </c>
      <c r="BT76" s="37">
        <v>95.8742648194786</v>
      </c>
      <c r="BU76" s="37">
        <v>96.51244517414507</v>
      </c>
      <c r="BV76" s="37">
        <v>96.51244517414507</v>
      </c>
      <c r="BW76" s="37">
        <v>92.49314603203058</v>
      </c>
      <c r="BX76" s="37">
        <v>92.49314603203058</v>
      </c>
      <c r="BY76" s="37">
        <v>92.49314603203058</v>
      </c>
      <c r="BZ76" s="37">
        <v>92.29871025674717</v>
      </c>
      <c r="CA76" s="37">
        <v>92.29871025674717</v>
      </c>
      <c r="CB76" s="37">
        <v>92.29871025674717</v>
      </c>
      <c r="CC76" s="37">
        <v>92.29871025674717</v>
      </c>
      <c r="CD76" s="37">
        <v>92.29871025674717</v>
      </c>
      <c r="CE76" s="37">
        <v>92.29871025674717</v>
      </c>
      <c r="CF76" s="37">
        <v>92.29871025674717</v>
      </c>
      <c r="CG76" s="37">
        <v>92.29871025674717</v>
      </c>
      <c r="CH76" s="37">
        <v>92.29871025674717</v>
      </c>
      <c r="CI76" s="37">
        <v>92.29871025674717</v>
      </c>
      <c r="CJ76" s="37">
        <v>91.98755507249903</v>
      </c>
      <c r="CK76" s="37">
        <v>91.98755507249903</v>
      </c>
      <c r="CL76" s="37">
        <v>91.98755507249903</v>
      </c>
      <c r="CM76" s="37">
        <v>91.98755507249903</v>
      </c>
      <c r="CN76" s="37">
        <v>91.98755507249903</v>
      </c>
      <c r="CO76" s="37">
        <v>92.11073899967053</v>
      </c>
      <c r="CP76" s="37">
        <v>92.11073899967053</v>
      </c>
      <c r="CQ76" s="37">
        <v>91.85424081617664</v>
      </c>
      <c r="CR76" s="37">
        <v>91.85424081617664</v>
      </c>
      <c r="CS76" s="37">
        <v>91.85424081617664</v>
      </c>
      <c r="CT76" s="37">
        <v>91.85424081617664</v>
      </c>
      <c r="CU76" s="37">
        <v>91.85424081617664</v>
      </c>
      <c r="CV76" s="37">
        <v>91.85424081617664</v>
      </c>
      <c r="CW76" s="37">
        <v>93.32431017197877</v>
      </c>
      <c r="CX76" s="37">
        <v>93.32431017197877</v>
      </c>
      <c r="CY76" s="37">
        <v>93.32431017197877</v>
      </c>
      <c r="CZ76" s="37">
        <v>93.32431017197877</v>
      </c>
      <c r="DA76" s="37">
        <v>93.32431017197877</v>
      </c>
      <c r="DB76" s="37">
        <v>93.32431017197877</v>
      </c>
      <c r="DC76" s="37">
        <v>93.32431017197877</v>
      </c>
      <c r="DD76" s="37">
        <v>93.32431017197877</v>
      </c>
      <c r="DE76" s="37">
        <v>93.32431017197877</v>
      </c>
      <c r="DF76" s="37">
        <v>91.36430849536181</v>
      </c>
      <c r="DG76" s="37">
        <v>91.36430849536181</v>
      </c>
      <c r="DH76" s="37">
        <v>91.36430849536181</v>
      </c>
      <c r="DI76" s="37">
        <v>91.36430849536173</v>
      </c>
      <c r="DJ76" s="37">
        <v>85.83890862187788</v>
      </c>
      <c r="DK76" s="37">
        <v>85.83890862187788</v>
      </c>
      <c r="DL76" s="37">
        <v>85.82607588440887</v>
      </c>
      <c r="DM76" s="37">
        <v>85.82607588440887</v>
      </c>
      <c r="DN76" s="37">
        <v>85.82607588440887</v>
      </c>
      <c r="DO76" s="37">
        <v>86.18053077785503</v>
      </c>
      <c r="DP76" s="37">
        <v>86.18053077785503</v>
      </c>
      <c r="DQ76" s="37">
        <v>86.18053077785503</v>
      </c>
      <c r="DR76" s="37">
        <v>94.12266024576824</v>
      </c>
      <c r="DS76" s="37">
        <v>94.12266024576824</v>
      </c>
      <c r="DT76" s="35">
        <v>100</v>
      </c>
      <c r="DU76" s="37">
        <v>102.85423982129831</v>
      </c>
      <c r="DV76" s="37">
        <v>94.12266024576824</v>
      </c>
      <c r="DW76" s="37">
        <f t="shared" si="3"/>
        <v>2.8542398212983073</v>
      </c>
      <c r="DX76" s="37">
        <f t="shared" si="4"/>
        <v>9.45193111714579</v>
      </c>
      <c r="DZ76" s="36">
        <f t="shared" si="5"/>
        <v>1.0624434088335917</v>
      </c>
    </row>
    <row r="77" spans="1:130" ht="13.5" customHeight="1">
      <c r="A77" s="1" t="s">
        <v>58</v>
      </c>
      <c r="B77" s="37">
        <v>0.10382492652933151</v>
      </c>
      <c r="C77" s="37">
        <v>81.57452538513577</v>
      </c>
      <c r="D77" s="37">
        <v>81.57452538513577</v>
      </c>
      <c r="E77" s="37">
        <v>81.94704154721119</v>
      </c>
      <c r="F77" s="37">
        <v>81.94704154721119</v>
      </c>
      <c r="G77" s="37">
        <v>81.94704154721119</v>
      </c>
      <c r="H77" s="37">
        <v>81.9539892367751</v>
      </c>
      <c r="I77" s="37">
        <v>81.9539892367751</v>
      </c>
      <c r="J77" s="37">
        <v>81.94880974465532</v>
      </c>
      <c r="K77" s="37">
        <v>79.20456536809311</v>
      </c>
      <c r="L77" s="37">
        <v>79.20456536809311</v>
      </c>
      <c r="M77" s="37">
        <v>79.20456536809311</v>
      </c>
      <c r="N77" s="37">
        <v>79.40171345175084</v>
      </c>
      <c r="O77" s="37">
        <v>79.40171345175084</v>
      </c>
      <c r="P77" s="37">
        <v>91.58902686826065</v>
      </c>
      <c r="Q77" s="37">
        <v>105.64696248995116</v>
      </c>
      <c r="R77" s="37">
        <v>105.82471350434051</v>
      </c>
      <c r="S77" s="37">
        <v>105.94896230046595</v>
      </c>
      <c r="T77" s="37">
        <v>105.81999977322282</v>
      </c>
      <c r="U77" s="37">
        <v>105.80215942452108</v>
      </c>
      <c r="V77" s="37">
        <v>101.99992185160468</v>
      </c>
      <c r="W77" s="37">
        <v>102.94667579322456</v>
      </c>
      <c r="X77" s="37">
        <v>106.7189918302297</v>
      </c>
      <c r="Y77" s="37">
        <v>105.80215942452108</v>
      </c>
      <c r="Z77" s="37">
        <v>105.80215942452108</v>
      </c>
      <c r="AA77" s="37">
        <v>105.80215942452108</v>
      </c>
      <c r="AB77" s="37">
        <v>105.80215942452108</v>
      </c>
      <c r="AC77" s="37">
        <v>105.80215942452108</v>
      </c>
      <c r="AD77" s="37">
        <v>105.80215942452108</v>
      </c>
      <c r="AE77" s="37">
        <v>105.80215942452108</v>
      </c>
      <c r="AF77" s="37">
        <v>105.80215942452108</v>
      </c>
      <c r="AG77" s="37">
        <v>98.49859638792896</v>
      </c>
      <c r="AH77" s="37">
        <v>98.49859638792896</v>
      </c>
      <c r="AI77" s="37">
        <v>107.56832947363468</v>
      </c>
      <c r="AJ77" s="37">
        <v>110.30637841818674</v>
      </c>
      <c r="AK77" s="37">
        <v>97.09892436646572</v>
      </c>
      <c r="AL77" s="37">
        <v>97.09892436646572</v>
      </c>
      <c r="AM77" s="37">
        <v>97.09892436646572</v>
      </c>
      <c r="AN77" s="37">
        <v>97.09892436646572</v>
      </c>
      <c r="AO77" s="37">
        <v>97.09892436646572</v>
      </c>
      <c r="AP77" s="37">
        <v>98.49859638792896</v>
      </c>
      <c r="AQ77" s="37">
        <v>98.49859638792896</v>
      </c>
      <c r="AR77" s="37">
        <v>98.49859638792896</v>
      </c>
      <c r="AS77" s="37">
        <v>97.72339367319401</v>
      </c>
      <c r="AT77" s="37">
        <v>97.09892436646572</v>
      </c>
      <c r="AU77" s="37">
        <v>97.09892436646572</v>
      </c>
      <c r="AV77" s="37">
        <v>97.09892436646572</v>
      </c>
      <c r="AW77" s="37">
        <v>100</v>
      </c>
      <c r="AX77" s="37">
        <v>100</v>
      </c>
      <c r="AY77" s="37">
        <v>100.00000000000001</v>
      </c>
      <c r="AZ77" s="37">
        <v>100.00000000000001</v>
      </c>
      <c r="BA77" s="37">
        <v>100.00000000000001</v>
      </c>
      <c r="BB77" s="37">
        <v>100.00000000000001</v>
      </c>
      <c r="BC77" s="37">
        <v>100.00000000000001</v>
      </c>
      <c r="BD77" s="37">
        <v>100.00000000000001</v>
      </c>
      <c r="BE77" s="37">
        <v>100.00000000000001</v>
      </c>
      <c r="BF77" s="37">
        <v>100.00000000000001</v>
      </c>
      <c r="BG77" s="37">
        <v>100.00000000000001</v>
      </c>
      <c r="BH77" s="37">
        <v>100.00000000000001</v>
      </c>
      <c r="BI77" s="37">
        <v>100.00000000000001</v>
      </c>
      <c r="BJ77" s="37">
        <v>100.00000000000001</v>
      </c>
      <c r="BK77" s="37">
        <v>100.00000000000001</v>
      </c>
      <c r="BL77" s="37">
        <v>100.00000000000001</v>
      </c>
      <c r="BM77" s="37">
        <v>100.00000000000001</v>
      </c>
      <c r="BN77" s="37">
        <v>100.00000000000001</v>
      </c>
      <c r="BO77" s="37">
        <v>100.00000000000001</v>
      </c>
      <c r="BP77" s="37">
        <v>100.00000000000001</v>
      </c>
      <c r="BQ77" s="37">
        <v>100.00000000000001</v>
      </c>
      <c r="BR77" s="37">
        <v>100.00000000000001</v>
      </c>
      <c r="BS77" s="37">
        <v>100.00000000000001</v>
      </c>
      <c r="BT77" s="37">
        <v>100.00000000000001</v>
      </c>
      <c r="BU77" s="37">
        <v>100.00000000000001</v>
      </c>
      <c r="BV77" s="37">
        <v>100.00000000000001</v>
      </c>
      <c r="BW77" s="37">
        <v>100.00000000000001</v>
      </c>
      <c r="BX77" s="37">
        <v>100.00000000000001</v>
      </c>
      <c r="BY77" s="37">
        <v>100.00000000000001</v>
      </c>
      <c r="BZ77" s="37">
        <v>100.00000000000001</v>
      </c>
      <c r="CA77" s="37">
        <v>100.00000000000001</v>
      </c>
      <c r="CB77" s="37">
        <v>100.00000000000001</v>
      </c>
      <c r="CC77" s="37">
        <v>100.00000000000001</v>
      </c>
      <c r="CD77" s="37">
        <v>100.00000000000001</v>
      </c>
      <c r="CE77" s="37">
        <v>100.00000000000001</v>
      </c>
      <c r="CF77" s="37">
        <v>100.00000000000001</v>
      </c>
      <c r="CG77" s="37">
        <v>100.00000000000001</v>
      </c>
      <c r="CH77" s="37">
        <v>100.00000000000001</v>
      </c>
      <c r="CI77" s="37">
        <v>100.00000000000001</v>
      </c>
      <c r="CJ77" s="37">
        <v>100.00000000000001</v>
      </c>
      <c r="CK77" s="37">
        <v>100.00000000000001</v>
      </c>
      <c r="CL77" s="37">
        <v>100.00000000000001</v>
      </c>
      <c r="CM77" s="37">
        <v>100.00000000000001</v>
      </c>
      <c r="CN77" s="37">
        <v>100.00000000000001</v>
      </c>
      <c r="CO77" s="37">
        <v>100.00000000000001</v>
      </c>
      <c r="CP77" s="37">
        <v>100.00000000000001</v>
      </c>
      <c r="CQ77" s="37">
        <v>100.00000000000001</v>
      </c>
      <c r="CR77" s="37">
        <v>100.00000000000001</v>
      </c>
      <c r="CS77" s="37">
        <v>100.00000000000001</v>
      </c>
      <c r="CT77" s="37">
        <v>100.00000000000001</v>
      </c>
      <c r="CU77" s="37">
        <v>100.00000000000001</v>
      </c>
      <c r="CV77" s="37">
        <v>100.00000000000001</v>
      </c>
      <c r="CW77" s="37">
        <v>100.00000000000001</v>
      </c>
      <c r="CX77" s="37">
        <v>100.00000000000001</v>
      </c>
      <c r="CY77" s="37">
        <v>100.00000000000001</v>
      </c>
      <c r="CZ77" s="37">
        <v>100.00000000000001</v>
      </c>
      <c r="DA77" s="37">
        <v>100.00000000000001</v>
      </c>
      <c r="DB77" s="37">
        <v>100.00000000000001</v>
      </c>
      <c r="DC77" s="37">
        <v>100.00000000000001</v>
      </c>
      <c r="DD77" s="37">
        <v>100.00000000000001</v>
      </c>
      <c r="DE77" s="37">
        <v>100.00000000000001</v>
      </c>
      <c r="DF77" s="37">
        <v>100.00000000000001</v>
      </c>
      <c r="DG77" s="37">
        <v>100.00000000000001</v>
      </c>
      <c r="DH77" s="37">
        <v>100.00000000000001</v>
      </c>
      <c r="DI77" s="37">
        <v>100.00000000000001</v>
      </c>
      <c r="DJ77" s="37">
        <v>100.00000000000001</v>
      </c>
      <c r="DK77" s="37">
        <v>100.00000000000001</v>
      </c>
      <c r="DL77" s="37">
        <v>100.00000000000001</v>
      </c>
      <c r="DM77" s="37">
        <v>100.00000000000001</v>
      </c>
      <c r="DN77" s="37">
        <v>100.00000000000001</v>
      </c>
      <c r="DO77" s="37">
        <v>100.00000000000001</v>
      </c>
      <c r="DP77" s="37">
        <v>100.00000000000001</v>
      </c>
      <c r="DQ77" s="37">
        <v>100.00000000000001</v>
      </c>
      <c r="DR77" s="37">
        <v>100.00000000000001</v>
      </c>
      <c r="DS77" s="37">
        <v>100.00000000000001</v>
      </c>
      <c r="DT77" s="35">
        <v>100</v>
      </c>
      <c r="DU77" s="37">
        <v>100</v>
      </c>
      <c r="DV77" s="37">
        <v>100.00000000000001</v>
      </c>
      <c r="DW77" s="37">
        <f t="shared" si="3"/>
        <v>0</v>
      </c>
      <c r="DX77" s="37">
        <f t="shared" si="4"/>
        <v>0</v>
      </c>
      <c r="DZ77" s="36">
        <f t="shared" si="5"/>
        <v>0.9999999999999999</v>
      </c>
    </row>
    <row r="78" spans="1:130" ht="13.5">
      <c r="A78" s="1" t="s">
        <v>59</v>
      </c>
      <c r="B78" s="37">
        <v>0.07198099003020707</v>
      </c>
      <c r="C78" s="37"/>
      <c r="D78" s="37"/>
      <c r="E78" s="37"/>
      <c r="F78" s="37">
        <v>111.92663514014214</v>
      </c>
      <c r="G78" s="37">
        <v>105.70278903966128</v>
      </c>
      <c r="H78" s="37">
        <v>114.90888340756864</v>
      </c>
      <c r="I78" s="37">
        <v>120.15095772329188</v>
      </c>
      <c r="J78" s="37">
        <v>113.5920010468478</v>
      </c>
      <c r="K78" s="37">
        <v>112.88610627474235</v>
      </c>
      <c r="L78" s="37">
        <v>107.48825390822427</v>
      </c>
      <c r="M78" s="37">
        <v>102.56769961611515</v>
      </c>
      <c r="N78" s="37">
        <v>103.68585165025021</v>
      </c>
      <c r="O78" s="37">
        <v>101.12854380514841</v>
      </c>
      <c r="P78" s="37">
        <v>105.74568882682503</v>
      </c>
      <c r="Q78" s="37">
        <v>110.17128337362311</v>
      </c>
      <c r="R78" s="37">
        <v>111.1264904347291</v>
      </c>
      <c r="S78" s="37">
        <v>112.76924000487857</v>
      </c>
      <c r="T78" s="37">
        <v>109.25420894048652</v>
      </c>
      <c r="U78" s="37">
        <v>110.3762234367094</v>
      </c>
      <c r="V78" s="37">
        <v>110.37284852201638</v>
      </c>
      <c r="W78" s="37">
        <v>109.57557313886112</v>
      </c>
      <c r="X78" s="37">
        <v>110.79013261727287</v>
      </c>
      <c r="Y78" s="37">
        <v>109.80275311076736</v>
      </c>
      <c r="Z78" s="37">
        <v>108.26089922673474</v>
      </c>
      <c r="AA78" s="37">
        <v>107.03157449654108</v>
      </c>
      <c r="AB78" s="37">
        <v>106.7286517963104</v>
      </c>
      <c r="AC78" s="37">
        <v>108.15458941390509</v>
      </c>
      <c r="AD78" s="37">
        <v>109.70782158175984</v>
      </c>
      <c r="AE78" s="37">
        <v>110.29467103380628</v>
      </c>
      <c r="AF78" s="37">
        <v>110.64443272866916</v>
      </c>
      <c r="AG78" s="37">
        <v>110.99075924250523</v>
      </c>
      <c r="AH78" s="37">
        <v>110.26886498967156</v>
      </c>
      <c r="AI78" s="37">
        <v>109.1967871776384</v>
      </c>
      <c r="AJ78" s="37">
        <v>107.53961969050586</v>
      </c>
      <c r="AK78" s="37">
        <v>106.14674418363587</v>
      </c>
      <c r="AL78" s="37">
        <v>104.97180379306664</v>
      </c>
      <c r="AM78" s="37">
        <v>102.11056316960416</v>
      </c>
      <c r="AN78" s="37">
        <v>105.13379969833085</v>
      </c>
      <c r="AO78" s="37">
        <v>104.7695740833551</v>
      </c>
      <c r="AP78" s="37">
        <v>105.24672675461213</v>
      </c>
      <c r="AQ78" s="37">
        <v>106.64403786365007</v>
      </c>
      <c r="AR78" s="37">
        <v>106.44128986346783</v>
      </c>
      <c r="AS78" s="37">
        <v>106.44128986346783</v>
      </c>
      <c r="AT78" s="37">
        <v>105.22165595974982</v>
      </c>
      <c r="AU78" s="37">
        <v>104.91699758910559</v>
      </c>
      <c r="AV78" s="37">
        <v>108.15972410554517</v>
      </c>
      <c r="AW78" s="37">
        <v>106.9262530515858</v>
      </c>
      <c r="AX78" s="37">
        <v>100</v>
      </c>
      <c r="AY78" s="37">
        <v>100</v>
      </c>
      <c r="AZ78" s="37">
        <v>100.25024627952389</v>
      </c>
      <c r="BA78" s="37">
        <v>100.15364181067719</v>
      </c>
      <c r="BB78" s="37">
        <v>100.46791062275285</v>
      </c>
      <c r="BC78" s="37">
        <v>100.17166023565593</v>
      </c>
      <c r="BD78" s="37">
        <v>100.17166023565593</v>
      </c>
      <c r="BE78" s="37">
        <v>99.98210974904357</v>
      </c>
      <c r="BF78" s="37">
        <v>99.93726527264151</v>
      </c>
      <c r="BG78" s="37">
        <v>99.71007491200956</v>
      </c>
      <c r="BH78" s="37">
        <v>99.78836482345612</v>
      </c>
      <c r="BI78" s="37">
        <v>99.69257392578221</v>
      </c>
      <c r="BJ78" s="37">
        <v>99.56401233356402</v>
      </c>
      <c r="BK78" s="37">
        <v>99.5706282643318</v>
      </c>
      <c r="BL78" s="37">
        <v>99.5706282643318</v>
      </c>
      <c r="BM78" s="37">
        <v>99.70714714731079</v>
      </c>
      <c r="BN78" s="37">
        <v>99.70714714731079</v>
      </c>
      <c r="BO78" s="37">
        <v>99.87075162616614</v>
      </c>
      <c r="BP78" s="37">
        <v>99.87075162616614</v>
      </c>
      <c r="BQ78" s="37">
        <v>100.03524653673782</v>
      </c>
      <c r="BR78" s="37">
        <v>99.74859673613304</v>
      </c>
      <c r="BS78" s="37">
        <v>99.54005646556537</v>
      </c>
      <c r="BT78" s="37">
        <v>99.58359990111221</v>
      </c>
      <c r="BU78" s="37">
        <v>99.64182688493123</v>
      </c>
      <c r="BV78" s="37">
        <v>99.64878315563934</v>
      </c>
      <c r="BW78" s="37">
        <v>99.53433995189857</v>
      </c>
      <c r="BX78" s="37">
        <v>100.04553955017643</v>
      </c>
      <c r="BY78" s="37">
        <v>100.04553955017643</v>
      </c>
      <c r="BZ78" s="37">
        <v>100.11186580454873</v>
      </c>
      <c r="CA78" s="37">
        <v>99.77192415989559</v>
      </c>
      <c r="CB78" s="37">
        <v>99.7490678062002</v>
      </c>
      <c r="CC78" s="37">
        <v>99.31734182141798</v>
      </c>
      <c r="CD78" s="37">
        <v>99.31734182141798</v>
      </c>
      <c r="CE78" s="37">
        <v>99.31734182141798</v>
      </c>
      <c r="CF78" s="37">
        <v>99.18367378796314</v>
      </c>
      <c r="CG78" s="37">
        <v>99.18367378796314</v>
      </c>
      <c r="CH78" s="37">
        <v>99.01604748751684</v>
      </c>
      <c r="CI78" s="37">
        <v>99.33713528841005</v>
      </c>
      <c r="CJ78" s="37">
        <v>98.74480604967859</v>
      </c>
      <c r="CK78" s="37">
        <v>98.56726234317544</v>
      </c>
      <c r="CL78" s="37">
        <v>98.65347235929505</v>
      </c>
      <c r="CM78" s="37">
        <v>98.662137165355</v>
      </c>
      <c r="CN78" s="37">
        <v>98.58212545281111</v>
      </c>
      <c r="CO78" s="37">
        <v>98.91278388943391</v>
      </c>
      <c r="CP78" s="37">
        <v>98.91177827498409</v>
      </c>
      <c r="CQ78" s="37">
        <v>97.22050769017281</v>
      </c>
      <c r="CR78" s="37">
        <v>97.40978979073815</v>
      </c>
      <c r="CS78" s="37">
        <v>96.72114310206184</v>
      </c>
      <c r="CT78" s="37">
        <v>97.40978979073815</v>
      </c>
      <c r="CU78" s="37">
        <v>96.34037638265798</v>
      </c>
      <c r="CV78" s="37">
        <v>96.81455237871185</v>
      </c>
      <c r="CW78" s="37">
        <v>97.80571846983014</v>
      </c>
      <c r="CX78" s="37">
        <v>97.57327590485465</v>
      </c>
      <c r="CY78" s="37">
        <v>97.57653791163675</v>
      </c>
      <c r="CZ78" s="37">
        <v>97.57653791163675</v>
      </c>
      <c r="DA78" s="37">
        <v>98.71320888979875</v>
      </c>
      <c r="DB78" s="37">
        <v>98.96464635735904</v>
      </c>
      <c r="DC78" s="37">
        <v>99.69462842037514</v>
      </c>
      <c r="DD78" s="37">
        <v>107.72999035869387</v>
      </c>
      <c r="DE78" s="37">
        <v>107.53511750497736</v>
      </c>
      <c r="DF78" s="37">
        <v>107.36856136771485</v>
      </c>
      <c r="DG78" s="37">
        <v>108.65269676411451</v>
      </c>
      <c r="DH78" s="37">
        <v>108.39221147789775</v>
      </c>
      <c r="DI78" s="37">
        <v>108.56992160541762</v>
      </c>
      <c r="DJ78" s="37">
        <v>108.56992160541758</v>
      </c>
      <c r="DK78" s="37">
        <v>108.92848895915986</v>
      </c>
      <c r="DL78" s="37">
        <v>108.93401477681572</v>
      </c>
      <c r="DM78" s="37">
        <v>107.62594550792738</v>
      </c>
      <c r="DN78" s="37">
        <v>107.1040728515081</v>
      </c>
      <c r="DO78" s="37">
        <v>110.8618684389506</v>
      </c>
      <c r="DP78" s="37">
        <v>165.8747948041298</v>
      </c>
      <c r="DQ78" s="37">
        <v>166.16144018761986</v>
      </c>
      <c r="DR78" s="37">
        <v>192.03817267105543</v>
      </c>
      <c r="DS78" s="37">
        <v>252.0816734752066</v>
      </c>
      <c r="DT78" s="35">
        <v>100</v>
      </c>
      <c r="DU78" s="37">
        <v>103.38462574884167</v>
      </c>
      <c r="DV78" s="37">
        <v>260.1272354670804</v>
      </c>
      <c r="DW78" s="37">
        <f t="shared" si="3"/>
        <v>3.384625748841657</v>
      </c>
      <c r="DX78" s="37">
        <f t="shared" si="4"/>
        <v>-7.742448800953753</v>
      </c>
      <c r="DZ78" s="36">
        <f t="shared" si="5"/>
        <v>0.3844272585315473</v>
      </c>
    </row>
    <row r="79" spans="1:130" ht="13.5">
      <c r="A79" s="1" t="s">
        <v>60</v>
      </c>
      <c r="B79" s="37">
        <v>0.015230820084894552</v>
      </c>
      <c r="C79" s="37">
        <v>50.69885062397745</v>
      </c>
      <c r="D79" s="37">
        <v>20.795685673133974</v>
      </c>
      <c r="E79" s="37">
        <v>21.244715885354</v>
      </c>
      <c r="F79" s="37">
        <v>21.52228634969181</v>
      </c>
      <c r="G79" s="37">
        <v>52.58431475595874</v>
      </c>
      <c r="H79" s="37">
        <v>52.036772720320144</v>
      </c>
      <c r="I79" s="37">
        <v>53.48674514802976</v>
      </c>
      <c r="J79" s="37">
        <v>54.100195021291526</v>
      </c>
      <c r="K79" s="37">
        <v>53.6946083282259</v>
      </c>
      <c r="L79" s="37">
        <v>54.574931431767155</v>
      </c>
      <c r="M79" s="37">
        <v>54.58606471777923</v>
      </c>
      <c r="N79" s="37">
        <v>62.86011669417724</v>
      </c>
      <c r="O79" s="37">
        <v>69.17847597758205</v>
      </c>
      <c r="P79" s="37">
        <v>69.20156083501577</v>
      </c>
      <c r="Q79" s="37">
        <v>71.10591858763458</v>
      </c>
      <c r="R79" s="37">
        <v>68.66949561900486</v>
      </c>
      <c r="S79" s="37">
        <v>68.7278852911297</v>
      </c>
      <c r="T79" s="37">
        <v>66.50720856834336</v>
      </c>
      <c r="U79" s="37">
        <v>68.94068309823416</v>
      </c>
      <c r="V79" s="37">
        <v>69.86021910908524</v>
      </c>
      <c r="W79" s="37">
        <v>72.28051714128505</v>
      </c>
      <c r="X79" s="37">
        <v>68.64554780135764</v>
      </c>
      <c r="Y79" s="37">
        <v>68.77198945292085</v>
      </c>
      <c r="Z79" s="37">
        <v>69.95498950975367</v>
      </c>
      <c r="AA79" s="37">
        <v>69.92599513103315</v>
      </c>
      <c r="AB79" s="37">
        <v>69.92599513103315</v>
      </c>
      <c r="AC79" s="37">
        <v>69.92599513103315</v>
      </c>
      <c r="AD79" s="37">
        <v>69.92599513103315</v>
      </c>
      <c r="AE79" s="37">
        <v>69.92599513103315</v>
      </c>
      <c r="AF79" s="37">
        <v>70.4705983573413</v>
      </c>
      <c r="AG79" s="37">
        <v>70.4705983573413</v>
      </c>
      <c r="AH79" s="37">
        <v>70.4705983573413</v>
      </c>
      <c r="AI79" s="37">
        <v>70.8281482619703</v>
      </c>
      <c r="AJ79" s="37">
        <v>75.97551838161986</v>
      </c>
      <c r="AK79" s="37">
        <v>76.61127045316657</v>
      </c>
      <c r="AL79" s="37">
        <v>76.61127045316657</v>
      </c>
      <c r="AM79" s="37">
        <v>75.7666209553564</v>
      </c>
      <c r="AN79" s="37">
        <v>76.62687033134861</v>
      </c>
      <c r="AO79" s="37">
        <v>77.62080615120891</v>
      </c>
      <c r="AP79" s="37">
        <v>78.27562586716336</v>
      </c>
      <c r="AQ79" s="37">
        <v>78.27562586716336</v>
      </c>
      <c r="AR79" s="37">
        <v>86.76628416630615</v>
      </c>
      <c r="AS79" s="37">
        <v>95.97614906892758</v>
      </c>
      <c r="AT79" s="37">
        <v>95.97614906892758</v>
      </c>
      <c r="AU79" s="37">
        <v>96.12689550307275</v>
      </c>
      <c r="AV79" s="37">
        <v>95.159409005434</v>
      </c>
      <c r="AW79" s="37">
        <v>95.159409005434</v>
      </c>
      <c r="AX79" s="37">
        <v>100</v>
      </c>
      <c r="AY79" s="37">
        <v>100.00000000000001</v>
      </c>
      <c r="AZ79" s="37">
        <v>98.21043933132812</v>
      </c>
      <c r="BA79" s="37">
        <v>98.26912470142037</v>
      </c>
      <c r="BB79" s="37">
        <v>98.35557184913374</v>
      </c>
      <c r="BC79" s="37">
        <v>97.27173594644506</v>
      </c>
      <c r="BD79" s="37">
        <v>97.29787645801284</v>
      </c>
      <c r="BE79" s="37">
        <v>97.4048122314219</v>
      </c>
      <c r="BF79" s="37">
        <v>97.37867171985414</v>
      </c>
      <c r="BG79" s="37">
        <v>97.35959433343916</v>
      </c>
      <c r="BH79" s="37">
        <v>96.06850781877702</v>
      </c>
      <c r="BI79" s="37">
        <v>96.06850781877702</v>
      </c>
      <c r="BJ79" s="37">
        <v>96.06850781877702</v>
      </c>
      <c r="BK79" s="37">
        <v>97.2883177897413</v>
      </c>
      <c r="BL79" s="37">
        <v>98.37016958750988</v>
      </c>
      <c r="BM79" s="37">
        <v>98.37016958750988</v>
      </c>
      <c r="BN79" s="37">
        <v>95.85680606431079</v>
      </c>
      <c r="BO79" s="37">
        <v>95.85680606431079</v>
      </c>
      <c r="BP79" s="37">
        <v>96.2515285312849</v>
      </c>
      <c r="BQ79" s="37">
        <v>96.2515285312849</v>
      </c>
      <c r="BR79" s="37">
        <v>96.2515285312849</v>
      </c>
      <c r="BS79" s="37">
        <v>96.28850568602842</v>
      </c>
      <c r="BT79" s="37">
        <v>96.28850568602842</v>
      </c>
      <c r="BU79" s="37">
        <v>98.2336872328845</v>
      </c>
      <c r="BV79" s="37">
        <v>98.28434295795763</v>
      </c>
      <c r="BW79" s="37">
        <v>97.30534773551231</v>
      </c>
      <c r="BX79" s="37">
        <v>97.30534773551231</v>
      </c>
      <c r="BY79" s="37">
        <v>97.30534773551231</v>
      </c>
      <c r="BZ79" s="37">
        <v>95.38561639670723</v>
      </c>
      <c r="CA79" s="37">
        <v>95.38561639670723</v>
      </c>
      <c r="CB79" s="37">
        <v>95.38561639670723</v>
      </c>
      <c r="CC79" s="37">
        <v>93.71106745294175</v>
      </c>
      <c r="CD79" s="37">
        <v>92.88846984832325</v>
      </c>
      <c r="CE79" s="37">
        <v>93.71106745294175</v>
      </c>
      <c r="CF79" s="37">
        <v>93.71106745294175</v>
      </c>
      <c r="CG79" s="37">
        <v>93.5519175805339</v>
      </c>
      <c r="CH79" s="37">
        <v>93.5519175805339</v>
      </c>
      <c r="CI79" s="37">
        <v>93.5436242230838</v>
      </c>
      <c r="CJ79" s="37">
        <v>93.46974627504108</v>
      </c>
      <c r="CK79" s="37">
        <v>93.46974627504108</v>
      </c>
      <c r="CL79" s="37">
        <v>93.28581094468585</v>
      </c>
      <c r="CM79" s="37">
        <v>93.2509485132887</v>
      </c>
      <c r="CN79" s="37">
        <v>93.32507804288089</v>
      </c>
      <c r="CO79" s="37">
        <v>93.22097663597316</v>
      </c>
      <c r="CP79" s="37">
        <v>91.66165898053794</v>
      </c>
      <c r="CQ79" s="37">
        <v>91.33674746278564</v>
      </c>
      <c r="CR79" s="37">
        <v>90.53330101305536</v>
      </c>
      <c r="CS79" s="37">
        <v>90.49885422621654</v>
      </c>
      <c r="CT79" s="37">
        <v>90.47317433019799</v>
      </c>
      <c r="CU79" s="37">
        <v>90.47317433019799</v>
      </c>
      <c r="CV79" s="37">
        <v>90.42231531957094</v>
      </c>
      <c r="CW79" s="37">
        <v>90.42231531957094</v>
      </c>
      <c r="CX79" s="37">
        <v>90.68934893630426</v>
      </c>
      <c r="CY79" s="37">
        <v>90.68934893630426</v>
      </c>
      <c r="CZ79" s="37">
        <v>89.49382899286728</v>
      </c>
      <c r="DA79" s="37">
        <v>89.49382899286728</v>
      </c>
      <c r="DB79" s="37">
        <v>89.50616164013617</v>
      </c>
      <c r="DC79" s="37">
        <v>90.54362560112705</v>
      </c>
      <c r="DD79" s="37">
        <v>90.84246566679727</v>
      </c>
      <c r="DE79" s="37">
        <v>91.0765925785582</v>
      </c>
      <c r="DF79" s="37">
        <v>91.19821592060782</v>
      </c>
      <c r="DG79" s="37">
        <v>91.24810527040101</v>
      </c>
      <c r="DH79" s="37">
        <v>91.25289137225587</v>
      </c>
      <c r="DI79" s="37">
        <v>91.31951519862525</v>
      </c>
      <c r="DJ79" s="37">
        <v>91.31951519862525</v>
      </c>
      <c r="DK79" s="37">
        <v>91.34399811998831</v>
      </c>
      <c r="DL79" s="37">
        <v>91.24984266514436</v>
      </c>
      <c r="DM79" s="37">
        <v>91.24984266514434</v>
      </c>
      <c r="DN79" s="37">
        <v>91.94824432191007</v>
      </c>
      <c r="DO79" s="37">
        <v>91.88052425650824</v>
      </c>
      <c r="DP79" s="37">
        <v>97.71556125561922</v>
      </c>
      <c r="DQ79" s="37">
        <v>112.80086803952518</v>
      </c>
      <c r="DR79" s="37">
        <v>153.1076836957399</v>
      </c>
      <c r="DS79" s="37">
        <v>153.1076836957399</v>
      </c>
      <c r="DT79" s="35">
        <v>100</v>
      </c>
      <c r="DU79" s="37">
        <v>100.59943045515742</v>
      </c>
      <c r="DV79" s="37">
        <v>154.01451660587085</v>
      </c>
      <c r="DW79" s="37">
        <f t="shared" si="3"/>
        <v>0.5994304551574174</v>
      </c>
      <c r="DX79" s="37">
        <f t="shared" si="4"/>
        <v>9.58556873782912</v>
      </c>
      <c r="DZ79" s="36">
        <f t="shared" si="5"/>
        <v>0.6492894449417641</v>
      </c>
    </row>
    <row r="80" spans="1:130" s="36" customFormat="1" ht="13.5" customHeight="1">
      <c r="A80" s="3" t="s">
        <v>61</v>
      </c>
      <c r="B80" s="35">
        <v>3.593772252059204</v>
      </c>
      <c r="C80" s="35">
        <v>61.60553567531214</v>
      </c>
      <c r="D80" s="35">
        <v>63.43389866913935</v>
      </c>
      <c r="E80" s="35">
        <v>61.75803994186416</v>
      </c>
      <c r="F80" s="35">
        <v>77.96031786626064</v>
      </c>
      <c r="G80" s="35">
        <v>80.25630999383468</v>
      </c>
      <c r="H80" s="35">
        <v>87.89949985647354</v>
      </c>
      <c r="I80" s="35">
        <v>95.66315016121257</v>
      </c>
      <c r="J80" s="35">
        <v>91.0486087249586</v>
      </c>
      <c r="K80" s="35">
        <v>89.05962844179507</v>
      </c>
      <c r="L80" s="35">
        <v>89.60082812137415</v>
      </c>
      <c r="M80" s="35">
        <v>92.23987106168279</v>
      </c>
      <c r="N80" s="35">
        <v>91.81616864453459</v>
      </c>
      <c r="O80" s="35">
        <v>92.44672789264462</v>
      </c>
      <c r="P80" s="35">
        <v>92.35644570817723</v>
      </c>
      <c r="Q80" s="35">
        <v>89.8782249862715</v>
      </c>
      <c r="R80" s="35">
        <v>91.06514304401085</v>
      </c>
      <c r="S80" s="35">
        <v>91.44516032625171</v>
      </c>
      <c r="T80" s="35">
        <v>91.26503398576133</v>
      </c>
      <c r="U80" s="35">
        <v>90.83916646875824</v>
      </c>
      <c r="V80" s="35">
        <v>91.19885936747764</v>
      </c>
      <c r="W80" s="35">
        <v>90.90530309754358</v>
      </c>
      <c r="X80" s="35">
        <v>91.16167951247843</v>
      </c>
      <c r="Y80" s="35">
        <v>91.82256562430472</v>
      </c>
      <c r="Z80" s="35">
        <v>92.01948936923667</v>
      </c>
      <c r="AA80" s="35">
        <v>93.70812429024468</v>
      </c>
      <c r="AB80" s="35">
        <v>95.656530426803</v>
      </c>
      <c r="AC80" s="35">
        <v>96.11833284591125</v>
      </c>
      <c r="AD80" s="35">
        <v>96.40524053041487</v>
      </c>
      <c r="AE80" s="35">
        <v>96.93583666668967</v>
      </c>
      <c r="AF80" s="35">
        <v>96.60377720958415</v>
      </c>
      <c r="AG80" s="35">
        <v>96.78574380733781</v>
      </c>
      <c r="AH80" s="35">
        <v>97.16049523919231</v>
      </c>
      <c r="AI80" s="35">
        <v>97.18342763940358</v>
      </c>
      <c r="AJ80" s="35">
        <v>97.27728780406386</v>
      </c>
      <c r="AK80" s="35">
        <v>96.98477755423274</v>
      </c>
      <c r="AL80" s="35">
        <v>97.00619616377153</v>
      </c>
      <c r="AM80" s="35">
        <v>97.57460821566823</v>
      </c>
      <c r="AN80" s="35">
        <v>97.21569443684923</v>
      </c>
      <c r="AO80" s="35">
        <v>97.59934572552089</v>
      </c>
      <c r="AP80" s="35">
        <v>98.36152381964352</v>
      </c>
      <c r="AQ80" s="35">
        <v>98.5213409527567</v>
      </c>
      <c r="AR80" s="35">
        <v>98.05599488916397</v>
      </c>
      <c r="AS80" s="35">
        <v>98.2502451837778</v>
      </c>
      <c r="AT80" s="35">
        <v>98.72810958945148</v>
      </c>
      <c r="AU80" s="35">
        <v>99.6906049828469</v>
      </c>
      <c r="AV80" s="35">
        <v>100.03356627376748</v>
      </c>
      <c r="AW80" s="35">
        <v>100.08035378710659</v>
      </c>
      <c r="AX80" s="35">
        <v>100</v>
      </c>
      <c r="AY80" s="35">
        <v>99.99999999999999</v>
      </c>
      <c r="AZ80" s="35">
        <v>101.24542371525445</v>
      </c>
      <c r="BA80" s="35">
        <v>102.59474165306841</v>
      </c>
      <c r="BB80" s="35">
        <v>102.45691145221166</v>
      </c>
      <c r="BC80" s="35">
        <v>101.11155255246567</v>
      </c>
      <c r="BD80" s="35">
        <v>100.78642315404014</v>
      </c>
      <c r="BE80" s="35">
        <v>100.87653871441005</v>
      </c>
      <c r="BF80" s="35">
        <v>100.90475397801386</v>
      </c>
      <c r="BG80" s="35">
        <v>100.95101894467454</v>
      </c>
      <c r="BH80" s="35">
        <v>100.75082178008343</v>
      </c>
      <c r="BI80" s="35">
        <v>100.5039053739109</v>
      </c>
      <c r="BJ80" s="35">
        <v>100.59244680767436</v>
      </c>
      <c r="BK80" s="35">
        <v>100.8655146923004</v>
      </c>
      <c r="BL80" s="35">
        <v>100.94721844703604</v>
      </c>
      <c r="BM80" s="35">
        <v>100.92497456873333</v>
      </c>
      <c r="BN80" s="35">
        <v>101.98048236800422</v>
      </c>
      <c r="BO80" s="35">
        <v>102.40239850623027</v>
      </c>
      <c r="BP80" s="35">
        <v>102.32212217727333</v>
      </c>
      <c r="BQ80" s="35">
        <v>102.24317335302337</v>
      </c>
      <c r="BR80" s="35">
        <v>102.27294288257355</v>
      </c>
      <c r="BS80" s="35">
        <v>103.18822211010011</v>
      </c>
      <c r="BT80" s="35">
        <v>103.20798998647452</v>
      </c>
      <c r="BU80" s="35">
        <v>103.21469531335613</v>
      </c>
      <c r="BV80" s="35">
        <v>102.72828856074094</v>
      </c>
      <c r="BW80" s="35">
        <v>101.5215960974899</v>
      </c>
      <c r="BX80" s="35">
        <v>100.80476975873215</v>
      </c>
      <c r="BY80" s="35">
        <v>101.06101419944734</v>
      </c>
      <c r="BZ80" s="35">
        <v>100.77056949702475</v>
      </c>
      <c r="CA80" s="35">
        <v>100.2377449643774</v>
      </c>
      <c r="CB80" s="35">
        <v>100.29518684913882</v>
      </c>
      <c r="CC80" s="35">
        <v>100.13367096969887</v>
      </c>
      <c r="CD80" s="35">
        <v>99.74868955077672</v>
      </c>
      <c r="CE80" s="35">
        <v>98.54912901218218</v>
      </c>
      <c r="CF80" s="35">
        <v>97.92537022100858</v>
      </c>
      <c r="CG80" s="35">
        <v>97.51971502882827</v>
      </c>
      <c r="CH80" s="35">
        <v>97.16038095220053</v>
      </c>
      <c r="CI80" s="35">
        <v>96.6083567839736</v>
      </c>
      <c r="CJ80" s="35">
        <v>95.5775574197009</v>
      </c>
      <c r="CK80" s="35">
        <v>94.79885002286093</v>
      </c>
      <c r="CL80" s="35">
        <v>95.02902049454111</v>
      </c>
      <c r="CM80" s="35">
        <v>95.17556756660754</v>
      </c>
      <c r="CN80" s="35">
        <v>95.64211585130033</v>
      </c>
      <c r="CO80" s="35">
        <v>95.5493610360062</v>
      </c>
      <c r="CP80" s="35">
        <v>95.28749711854643</v>
      </c>
      <c r="CQ80" s="35">
        <v>95.23564787639596</v>
      </c>
      <c r="CR80" s="35">
        <v>95.25542894118148</v>
      </c>
      <c r="CS80" s="35">
        <v>96.08603550097348</v>
      </c>
      <c r="CT80" s="35">
        <v>95.51000782023662</v>
      </c>
      <c r="CU80" s="35">
        <v>95.75299914613699</v>
      </c>
      <c r="CV80" s="35">
        <v>95.88211754064261</v>
      </c>
      <c r="CW80" s="35">
        <v>96.25876153940072</v>
      </c>
      <c r="CX80" s="35">
        <v>96.25663247338214</v>
      </c>
      <c r="CY80" s="35">
        <v>96.24914446206967</v>
      </c>
      <c r="CZ80" s="35">
        <v>95.82672422101683</v>
      </c>
      <c r="DA80" s="35">
        <v>95.21424857838177</v>
      </c>
      <c r="DB80" s="35">
        <v>95.38234995092962</v>
      </c>
      <c r="DC80" s="35">
        <v>95.35092951825905</v>
      </c>
      <c r="DD80" s="35">
        <v>97.42729098999692</v>
      </c>
      <c r="DE80" s="35">
        <v>97.69405377124093</v>
      </c>
      <c r="DF80" s="35">
        <v>98.17978693333723</v>
      </c>
      <c r="DG80" s="35">
        <v>98.79977247477757</v>
      </c>
      <c r="DH80" s="35">
        <v>98.69670061606058</v>
      </c>
      <c r="DI80" s="35">
        <v>97.7107920230016</v>
      </c>
      <c r="DJ80" s="35">
        <v>97.88973596775857</v>
      </c>
      <c r="DK80" s="35">
        <v>98.29397262939777</v>
      </c>
      <c r="DL80" s="35">
        <v>99.03168144821352</v>
      </c>
      <c r="DM80" s="35">
        <v>98.81014958165942</v>
      </c>
      <c r="DN80" s="35">
        <v>99.34064642365863</v>
      </c>
      <c r="DO80" s="35">
        <v>100.21055930424701</v>
      </c>
      <c r="DP80" s="35">
        <v>112.29231683171045</v>
      </c>
      <c r="DQ80" s="35">
        <v>119.10834656470186</v>
      </c>
      <c r="DR80" s="35">
        <v>124.29603436451706</v>
      </c>
      <c r="DS80" s="35">
        <v>161.75707419956896</v>
      </c>
      <c r="DT80" s="35">
        <v>100</v>
      </c>
      <c r="DU80" s="35">
        <v>103.79056627670475</v>
      </c>
      <c r="DV80" s="35">
        <v>165.8442355338994</v>
      </c>
      <c r="DW80" s="35">
        <f t="shared" si="3"/>
        <v>3.7905662767047517</v>
      </c>
      <c r="DX80" s="35">
        <f t="shared" si="4"/>
        <v>1.3205095771229338</v>
      </c>
      <c r="DZ80" s="36">
        <f t="shared" si="5"/>
        <v>0.602975434618344</v>
      </c>
    </row>
    <row r="81" spans="1:130" ht="13.5">
      <c r="A81" s="1" t="s">
        <v>62</v>
      </c>
      <c r="B81" s="37">
        <v>0.7395482937743798</v>
      </c>
      <c r="C81" s="37">
        <v>92.37609598859332</v>
      </c>
      <c r="D81" s="37">
        <v>101.48363567042418</v>
      </c>
      <c r="E81" s="37">
        <v>92.76416921138471</v>
      </c>
      <c r="F81" s="37">
        <v>91.30882968747326</v>
      </c>
      <c r="G81" s="35">
        <v>90.84343308985066</v>
      </c>
      <c r="H81" s="37">
        <v>90.33401361368581</v>
      </c>
      <c r="I81" s="37">
        <v>96.94070010013905</v>
      </c>
      <c r="J81" s="37">
        <v>96.5575710652033</v>
      </c>
      <c r="K81" s="37">
        <v>97.09815828256895</v>
      </c>
      <c r="L81" s="37">
        <v>97.27653730914987</v>
      </c>
      <c r="M81" s="37">
        <v>99.51379066306927</v>
      </c>
      <c r="N81" s="37">
        <v>99.19557541466597</v>
      </c>
      <c r="O81" s="37">
        <v>101.90628494463853</v>
      </c>
      <c r="P81" s="37">
        <v>101.6616894795144</v>
      </c>
      <c r="Q81" s="37">
        <v>93.4212775830355</v>
      </c>
      <c r="R81" s="37">
        <v>93.30030637069324</v>
      </c>
      <c r="S81" s="37">
        <v>91.48470106878081</v>
      </c>
      <c r="T81" s="37">
        <v>93.49688050129248</v>
      </c>
      <c r="U81" s="37">
        <v>93.96410093875484</v>
      </c>
      <c r="V81" s="37">
        <v>92.97949977723475</v>
      </c>
      <c r="W81" s="37">
        <v>93.1064247013269</v>
      </c>
      <c r="X81" s="37">
        <v>93.27236934007446</v>
      </c>
      <c r="Y81" s="37">
        <v>93.46214704317119</v>
      </c>
      <c r="Z81" s="37">
        <v>94.17875555746876</v>
      </c>
      <c r="AA81" s="37">
        <v>94.538135997562</v>
      </c>
      <c r="AB81" s="37">
        <v>94.80633187246501</v>
      </c>
      <c r="AC81" s="37">
        <v>95.11666977820562</v>
      </c>
      <c r="AD81" s="37">
        <v>95.21565089622945</v>
      </c>
      <c r="AE81" s="37">
        <v>94.74709100360018</v>
      </c>
      <c r="AF81" s="37">
        <v>94.65652535907329</v>
      </c>
      <c r="AG81" s="37">
        <v>94.74354375681332</v>
      </c>
      <c r="AH81" s="37">
        <v>94.93955685465258</v>
      </c>
      <c r="AI81" s="37">
        <v>95.25024579002313</v>
      </c>
      <c r="AJ81" s="37">
        <v>95.56571981350719</v>
      </c>
      <c r="AK81" s="37">
        <v>95.41011207359945</v>
      </c>
      <c r="AL81" s="37">
        <v>95.32113530002918</v>
      </c>
      <c r="AM81" s="37">
        <v>96.1589137000121</v>
      </c>
      <c r="AN81" s="37">
        <v>95.6391589071413</v>
      </c>
      <c r="AO81" s="37">
        <v>95.97868769789874</v>
      </c>
      <c r="AP81" s="37">
        <v>98.22854744770513</v>
      </c>
      <c r="AQ81" s="37">
        <v>99.60117491464668</v>
      </c>
      <c r="AR81" s="37">
        <v>98.82199998762158</v>
      </c>
      <c r="AS81" s="37">
        <v>101.75595182284606</v>
      </c>
      <c r="AT81" s="37">
        <v>101.09559118793692</v>
      </c>
      <c r="AU81" s="37">
        <v>99.99711786198567</v>
      </c>
      <c r="AV81" s="37">
        <v>99.80222251638915</v>
      </c>
      <c r="AW81" s="37">
        <v>100.0909998127534</v>
      </c>
      <c r="AX81" s="37">
        <v>100</v>
      </c>
      <c r="AY81" s="37">
        <v>99.99999999999999</v>
      </c>
      <c r="AZ81" s="37">
        <v>96.09538665633438</v>
      </c>
      <c r="BA81" s="37">
        <v>100.09189882445732</v>
      </c>
      <c r="BB81" s="37">
        <v>99.35995942758771</v>
      </c>
      <c r="BC81" s="37">
        <v>99.33046726449946</v>
      </c>
      <c r="BD81" s="37">
        <v>99.25676917720666</v>
      </c>
      <c r="BE81" s="37">
        <v>99.15096925247258</v>
      </c>
      <c r="BF81" s="37">
        <v>99.12185101529568</v>
      </c>
      <c r="BG81" s="37">
        <v>99.03156787154809</v>
      </c>
      <c r="BH81" s="37">
        <v>99.00031185184973</v>
      </c>
      <c r="BI81" s="37">
        <v>98.8042314649731</v>
      </c>
      <c r="BJ81" s="37">
        <v>98.8020689654422</v>
      </c>
      <c r="BK81" s="37">
        <v>98.69079463936102</v>
      </c>
      <c r="BL81" s="37">
        <v>98.9993702874195</v>
      </c>
      <c r="BM81" s="37">
        <v>98.95799123834519</v>
      </c>
      <c r="BN81" s="37">
        <v>95.88478286382083</v>
      </c>
      <c r="BO81" s="37">
        <v>96.1801693576309</v>
      </c>
      <c r="BP81" s="37">
        <v>95.68460725204264</v>
      </c>
      <c r="BQ81" s="37">
        <v>95.61516258650084</v>
      </c>
      <c r="BR81" s="37">
        <v>95.70198795227344</v>
      </c>
      <c r="BS81" s="37">
        <v>93.00601698105365</v>
      </c>
      <c r="BT81" s="37">
        <v>93.02109173575197</v>
      </c>
      <c r="BU81" s="37">
        <v>92.95010313864366</v>
      </c>
      <c r="BV81" s="37">
        <v>92.95948274323872</v>
      </c>
      <c r="BW81" s="37">
        <v>92.1991866150228</v>
      </c>
      <c r="BX81" s="37">
        <v>92.63847154821931</v>
      </c>
      <c r="BY81" s="37">
        <v>92.64141147365137</v>
      </c>
      <c r="BZ81" s="37">
        <v>92.46376166693244</v>
      </c>
      <c r="CA81" s="37">
        <v>90.90000237369391</v>
      </c>
      <c r="CB81" s="37">
        <v>90.84331052096196</v>
      </c>
      <c r="CC81" s="37">
        <v>90.42859535397612</v>
      </c>
      <c r="CD81" s="37">
        <v>90.34305473093583</v>
      </c>
      <c r="CE81" s="37">
        <v>90.34392555251067</v>
      </c>
      <c r="CF81" s="37">
        <v>89.84991055868723</v>
      </c>
      <c r="CG81" s="37">
        <v>89.5810227543935</v>
      </c>
      <c r="CH81" s="37">
        <v>89.30039451645725</v>
      </c>
      <c r="CI81" s="37">
        <v>89.22292764035484</v>
      </c>
      <c r="CJ81" s="37">
        <v>88.95520054536397</v>
      </c>
      <c r="CK81" s="37">
        <v>87.81361423821158</v>
      </c>
      <c r="CL81" s="37">
        <v>88.11262048273315</v>
      </c>
      <c r="CM81" s="37">
        <v>88.09879595954084</v>
      </c>
      <c r="CN81" s="37">
        <v>87.69546955452408</v>
      </c>
      <c r="CO81" s="37">
        <v>87.30471374153412</v>
      </c>
      <c r="CP81" s="37">
        <v>86.89033675540558</v>
      </c>
      <c r="CQ81" s="37">
        <v>86.92958760840553</v>
      </c>
      <c r="CR81" s="37">
        <v>86.9399288608276</v>
      </c>
      <c r="CS81" s="37">
        <v>87.783378945003</v>
      </c>
      <c r="CT81" s="37">
        <v>87.59135079033342</v>
      </c>
      <c r="CU81" s="37">
        <v>87.86321140331339</v>
      </c>
      <c r="CV81" s="37">
        <v>86.98502332795806</v>
      </c>
      <c r="CW81" s="37">
        <v>87.9549363533682</v>
      </c>
      <c r="CX81" s="37">
        <v>87.36264992160571</v>
      </c>
      <c r="CY81" s="37">
        <v>87.09662696332383</v>
      </c>
      <c r="CZ81" s="37">
        <v>84.78513735631864</v>
      </c>
      <c r="DA81" s="37">
        <v>84.46336971018529</v>
      </c>
      <c r="DB81" s="37">
        <v>84.48895122485969</v>
      </c>
      <c r="DC81" s="37">
        <v>84.92063017419969</v>
      </c>
      <c r="DD81" s="37">
        <v>88.91205480853435</v>
      </c>
      <c r="DE81" s="37">
        <v>89.33700545181496</v>
      </c>
      <c r="DF81" s="37">
        <v>89.74876459148683</v>
      </c>
      <c r="DG81" s="37">
        <v>90.67589579207403</v>
      </c>
      <c r="DH81" s="37">
        <v>90.56321502567212</v>
      </c>
      <c r="DI81" s="37">
        <v>92.41899026049828</v>
      </c>
      <c r="DJ81" s="37">
        <v>92.54353274255006</v>
      </c>
      <c r="DK81" s="37">
        <v>92.71964734372665</v>
      </c>
      <c r="DL81" s="37">
        <v>92.88188911112118</v>
      </c>
      <c r="DM81" s="37">
        <v>93.87933000860761</v>
      </c>
      <c r="DN81" s="37">
        <v>96.95940299291406</v>
      </c>
      <c r="DO81" s="37">
        <v>99.96787023749525</v>
      </c>
      <c r="DP81" s="37">
        <v>134.87788961547912</v>
      </c>
      <c r="DQ81" s="37">
        <v>157.08655097082655</v>
      </c>
      <c r="DR81" s="37">
        <v>165.42250531978476</v>
      </c>
      <c r="DS81" s="37">
        <v>182.36397979355525</v>
      </c>
      <c r="DT81" s="35">
        <v>100</v>
      </c>
      <c r="DU81" s="37">
        <v>101.73254649273262</v>
      </c>
      <c r="DV81" s="37">
        <v>184.22347235661087</v>
      </c>
      <c r="DW81" s="37">
        <f t="shared" si="3"/>
        <v>1.7325464927326237</v>
      </c>
      <c r="DX81" s="37">
        <f t="shared" si="4"/>
        <v>10.420108177092445</v>
      </c>
      <c r="DZ81" s="36">
        <f t="shared" si="5"/>
        <v>0.5428189943484772</v>
      </c>
    </row>
    <row r="82" spans="1:130" ht="13.5">
      <c r="A82" s="1" t="s">
        <v>63</v>
      </c>
      <c r="B82" s="37">
        <v>2.854223958284824</v>
      </c>
      <c r="C82" s="37">
        <v>53.632680107298626</v>
      </c>
      <c r="D82" s="37">
        <v>53.574960306512104</v>
      </c>
      <c r="E82" s="37">
        <v>53.72414690019784</v>
      </c>
      <c r="F82" s="37">
        <v>74.50163022083244</v>
      </c>
      <c r="G82" s="37">
        <v>77.51311641965454</v>
      </c>
      <c r="H82" s="37">
        <v>87.26870125004656</v>
      </c>
      <c r="I82" s="37">
        <v>95.33212852753798</v>
      </c>
      <c r="J82" s="37">
        <v>89.62120016881869</v>
      </c>
      <c r="K82" s="37">
        <v>86.97679222603745</v>
      </c>
      <c r="L82" s="37">
        <v>87.61200113502265</v>
      </c>
      <c r="M82" s="37">
        <v>90.35515041296046</v>
      </c>
      <c r="N82" s="37">
        <v>89.90411557312905</v>
      </c>
      <c r="O82" s="37">
        <v>89.99569413358827</v>
      </c>
      <c r="P82" s="37">
        <v>89.94539554013701</v>
      </c>
      <c r="Q82" s="37">
        <v>88.96019663916722</v>
      </c>
      <c r="R82" s="37">
        <v>90.4859974518239</v>
      </c>
      <c r="S82" s="37">
        <v>91.43491505850142</v>
      </c>
      <c r="T82" s="37">
        <v>90.68674780126753</v>
      </c>
      <c r="U82" s="37">
        <v>90.02947529202538</v>
      </c>
      <c r="V82" s="37">
        <v>90.73748366742468</v>
      </c>
      <c r="W82" s="37">
        <v>90.33497794077275</v>
      </c>
      <c r="X82" s="37">
        <v>90.61478582666422</v>
      </c>
      <c r="Y82" s="37">
        <v>91.3977392411797</v>
      </c>
      <c r="Z82" s="37">
        <v>91.46000922729597</v>
      </c>
      <c r="AA82" s="37">
        <v>93.49306277057049</v>
      </c>
      <c r="AB82" s="37">
        <v>95.87682249197366</v>
      </c>
      <c r="AC82" s="37">
        <v>96.3778703676633</v>
      </c>
      <c r="AD82" s="37">
        <v>96.7134710677208</v>
      </c>
      <c r="AE82" s="37">
        <v>97.50295513542281</v>
      </c>
      <c r="AF82" s="37">
        <v>97.10832303522417</v>
      </c>
      <c r="AG82" s="37">
        <v>97.31489133920105</v>
      </c>
      <c r="AH82" s="37">
        <v>97.73595505484442</v>
      </c>
      <c r="AI82" s="37">
        <v>97.68432783474915</v>
      </c>
      <c r="AJ82" s="37">
        <v>97.72076638373906</v>
      </c>
      <c r="AK82" s="37">
        <v>97.39278378867259</v>
      </c>
      <c r="AL82" s="37">
        <v>97.44280657167924</v>
      </c>
      <c r="AM82" s="37">
        <v>97.94142402229765</v>
      </c>
      <c r="AN82" s="37">
        <v>97.62418521336518</v>
      </c>
      <c r="AO82" s="37">
        <v>98.01926893289247</v>
      </c>
      <c r="AP82" s="37">
        <v>98.39597887657554</v>
      </c>
      <c r="AQ82" s="37">
        <v>98.24154883561842</v>
      </c>
      <c r="AR82" s="37">
        <v>97.85751790492367</v>
      </c>
      <c r="AS82" s="37">
        <v>97.34189342116616</v>
      </c>
      <c r="AT82" s="37">
        <v>98.1146794584276</v>
      </c>
      <c r="AU82" s="37">
        <v>99.61118546983742</v>
      </c>
      <c r="AV82" s="37">
        <v>100.09350897046718</v>
      </c>
      <c r="AW82" s="37">
        <v>100.07759533149216</v>
      </c>
      <c r="AX82" s="37">
        <v>100</v>
      </c>
      <c r="AY82" s="37">
        <v>99.99999999999999</v>
      </c>
      <c r="AZ82" s="37">
        <v>102.5798323585369</v>
      </c>
      <c r="BA82" s="37">
        <v>103.24324477354432</v>
      </c>
      <c r="BB82" s="37">
        <v>103.25935219238683</v>
      </c>
      <c r="BC82" s="37">
        <v>101.57304352340324</v>
      </c>
      <c r="BD82" s="37">
        <v>101.18276661032316</v>
      </c>
      <c r="BE82" s="37">
        <v>101.32364516786855</v>
      </c>
      <c r="BF82" s="37">
        <v>101.36671592049433</v>
      </c>
      <c r="BG82" s="37">
        <v>101.44836140513344</v>
      </c>
      <c r="BH82" s="37">
        <v>101.2043904732137</v>
      </c>
      <c r="BI82" s="37">
        <v>100.94430211841974</v>
      </c>
      <c r="BJ82" s="37">
        <v>101.05634554084523</v>
      </c>
      <c r="BK82" s="37">
        <v>101.42899903273552</v>
      </c>
      <c r="BL82" s="37">
        <v>101.45191878030688</v>
      </c>
      <c r="BM82" s="37">
        <v>101.43463295123298</v>
      </c>
      <c r="BN82" s="37">
        <v>103.55991840160446</v>
      </c>
      <c r="BO82" s="37">
        <v>104.01461920704914</v>
      </c>
      <c r="BP82" s="37">
        <v>104.04194616782178</v>
      </c>
      <c r="BQ82" s="37">
        <v>103.96053475322881</v>
      </c>
      <c r="BR82" s="37">
        <v>103.97552073847946</v>
      </c>
      <c r="BS82" s="37">
        <v>105.82649876256443</v>
      </c>
      <c r="BT82" s="37">
        <v>105.8474826577862</v>
      </c>
      <c r="BU82" s="37">
        <v>105.87431899392399</v>
      </c>
      <c r="BV82" s="37">
        <v>105.25945071904908</v>
      </c>
      <c r="BW82" s="37">
        <v>103.93709401474781</v>
      </c>
      <c r="BX82" s="37">
        <v>102.92071160362744</v>
      </c>
      <c r="BY82" s="37">
        <v>103.24258891857424</v>
      </c>
      <c r="BZ82" s="37">
        <v>102.92291831310999</v>
      </c>
      <c r="CA82" s="37">
        <v>102.65721579132475</v>
      </c>
      <c r="CB82" s="37">
        <v>102.7442304818852</v>
      </c>
      <c r="CC82" s="37">
        <v>102.64832021147458</v>
      </c>
      <c r="CD82" s="37">
        <v>102.18575170306075</v>
      </c>
      <c r="CE82" s="37">
        <v>100.67515146429498</v>
      </c>
      <c r="CF82" s="37">
        <v>100.01777519763223</v>
      </c>
      <c r="CG82" s="37">
        <v>99.57668267122946</v>
      </c>
      <c r="CH82" s="37">
        <v>99.19695539155771</v>
      </c>
      <c r="CI82" s="37">
        <v>98.52197029215714</v>
      </c>
      <c r="CJ82" s="37">
        <v>97.2934538590693</v>
      </c>
      <c r="CK82" s="37">
        <v>96.60877078649068</v>
      </c>
      <c r="CL82" s="37">
        <v>96.8211054544289</v>
      </c>
      <c r="CM82" s="37">
        <v>97.00920586686976</v>
      </c>
      <c r="CN82" s="37">
        <v>97.7011444334656</v>
      </c>
      <c r="CO82" s="37">
        <v>97.68560364643625</v>
      </c>
      <c r="CP82" s="37">
        <v>97.46325687316725</v>
      </c>
      <c r="CQ82" s="37">
        <v>97.38780299419928</v>
      </c>
      <c r="CR82" s="37">
        <v>97.41002997676453</v>
      </c>
      <c r="CS82" s="37">
        <v>98.23730869449417</v>
      </c>
      <c r="CT82" s="37">
        <v>97.56178419834838</v>
      </c>
      <c r="CU82" s="37">
        <v>97.79729530114281</v>
      </c>
      <c r="CV82" s="37">
        <v>98.1874134602013</v>
      </c>
      <c r="CW82" s="37">
        <v>98.41033753269502</v>
      </c>
      <c r="CX82" s="37">
        <v>98.56112214103173</v>
      </c>
      <c r="CY82" s="37">
        <v>98.62062224337355</v>
      </c>
      <c r="CZ82" s="37">
        <v>98.68767236163022</v>
      </c>
      <c r="DA82" s="37">
        <v>97.9998723555459</v>
      </c>
      <c r="DB82" s="37">
        <v>98.20490156531318</v>
      </c>
      <c r="DC82" s="37">
        <v>98.0534890217153</v>
      </c>
      <c r="DD82" s="37">
        <v>99.63364496961624</v>
      </c>
      <c r="DE82" s="37">
        <v>99.85942023019794</v>
      </c>
      <c r="DF82" s="37">
        <v>100.36432055046654</v>
      </c>
      <c r="DG82" s="37">
        <v>100.90472262141472</v>
      </c>
      <c r="DH82" s="37">
        <v>100.80414049419298</v>
      </c>
      <c r="DI82" s="37">
        <v>99.08193283803539</v>
      </c>
      <c r="DJ82" s="37">
        <v>99.27497256136837</v>
      </c>
      <c r="DK82" s="37">
        <v>99.73831715674127</v>
      </c>
      <c r="DL82" s="37">
        <v>100.6251332923696</v>
      </c>
      <c r="DM82" s="37">
        <v>100.08775752534407</v>
      </c>
      <c r="DN82" s="37">
        <v>99.9576423363854</v>
      </c>
      <c r="DO82" s="37">
        <v>100.27344164559693</v>
      </c>
      <c r="DP82" s="37">
        <v>106.44024563467988</v>
      </c>
      <c r="DQ82" s="37">
        <v>109.26794277030508</v>
      </c>
      <c r="DR82" s="37">
        <v>113.63989389745751</v>
      </c>
      <c r="DS82" s="37">
        <v>156.4176887502365</v>
      </c>
      <c r="DT82" s="35">
        <v>100</v>
      </c>
      <c r="DU82" s="37">
        <v>104.0039957745772</v>
      </c>
      <c r="DV82" s="37">
        <v>161.08205378790927</v>
      </c>
      <c r="DW82" s="37">
        <f t="shared" si="3"/>
        <v>4.0039957745771915</v>
      </c>
      <c r="DX82" s="37">
        <f t="shared" si="4"/>
        <v>-0.7977256591353097</v>
      </c>
      <c r="DZ82" s="36">
        <f t="shared" si="5"/>
        <v>0.6208016203447857</v>
      </c>
    </row>
    <row r="83" spans="1:130" s="36" customFormat="1" ht="13.5" customHeight="1">
      <c r="A83" s="3" t="s">
        <v>64</v>
      </c>
      <c r="B83" s="35">
        <v>5.30601647259034</v>
      </c>
      <c r="C83" s="35">
        <v>74.54208795370042</v>
      </c>
      <c r="D83" s="35">
        <v>64.75485282304054</v>
      </c>
      <c r="E83" s="35">
        <v>64.71798352839441</v>
      </c>
      <c r="F83" s="35">
        <v>64.27425328050278</v>
      </c>
      <c r="G83" s="35">
        <v>65.44947377129255</v>
      </c>
      <c r="H83" s="35">
        <v>70.2182968349034</v>
      </c>
      <c r="I83" s="35">
        <v>77.84655279534901</v>
      </c>
      <c r="J83" s="35">
        <v>80.43522313872916</v>
      </c>
      <c r="K83" s="35">
        <v>78.27163628913205</v>
      </c>
      <c r="L83" s="35">
        <v>78.95870471247804</v>
      </c>
      <c r="M83" s="35">
        <v>77.36097532262104</v>
      </c>
      <c r="N83" s="35">
        <v>79.72092602752033</v>
      </c>
      <c r="O83" s="35">
        <v>78.01199610115124</v>
      </c>
      <c r="P83" s="35">
        <v>77.53218331913112</v>
      </c>
      <c r="Q83" s="35">
        <v>78.06526359876014</v>
      </c>
      <c r="R83" s="35">
        <v>76.261136324361</v>
      </c>
      <c r="S83" s="35">
        <v>76.56897965336155</v>
      </c>
      <c r="T83" s="35">
        <v>76.12730745033261</v>
      </c>
      <c r="U83" s="35">
        <v>76.19495439515059</v>
      </c>
      <c r="V83" s="35">
        <v>75.98398537782403</v>
      </c>
      <c r="W83" s="35">
        <v>76.22855051419133</v>
      </c>
      <c r="X83" s="35">
        <v>76.09971196937215</v>
      </c>
      <c r="Y83" s="35">
        <v>76.78237586506093</v>
      </c>
      <c r="Z83" s="35">
        <v>76.06867264394823</v>
      </c>
      <c r="AA83" s="35">
        <v>85.64436417089817</v>
      </c>
      <c r="AB83" s="35">
        <v>86.17603561322794</v>
      </c>
      <c r="AC83" s="35">
        <v>91.81506257062863</v>
      </c>
      <c r="AD83" s="35">
        <v>91.85394372370529</v>
      </c>
      <c r="AE83" s="35">
        <v>91.41185696267827</v>
      </c>
      <c r="AF83" s="35">
        <v>91.41185696267827</v>
      </c>
      <c r="AG83" s="35">
        <v>91.15382952522653</v>
      </c>
      <c r="AH83" s="35">
        <v>91.5615523837069</v>
      </c>
      <c r="AI83" s="35">
        <v>84.8607553797025</v>
      </c>
      <c r="AJ83" s="35">
        <v>84.91583452849147</v>
      </c>
      <c r="AK83" s="35">
        <v>84.98065632817602</v>
      </c>
      <c r="AL83" s="35">
        <v>85.00605281754184</v>
      </c>
      <c r="AM83" s="35">
        <v>85.08991266648975</v>
      </c>
      <c r="AN83" s="35">
        <v>85.07735232466955</v>
      </c>
      <c r="AO83" s="35">
        <v>85.05410264743679</v>
      </c>
      <c r="AP83" s="35">
        <v>85.36571093770965</v>
      </c>
      <c r="AQ83" s="35">
        <v>85.24543727879636</v>
      </c>
      <c r="AR83" s="35">
        <v>85.22126327967297</v>
      </c>
      <c r="AS83" s="35">
        <v>90.73530551820168</v>
      </c>
      <c r="AT83" s="35">
        <v>90.57949019175207</v>
      </c>
      <c r="AU83" s="35">
        <v>90.40435355610485</v>
      </c>
      <c r="AV83" s="35">
        <v>99.56377970129496</v>
      </c>
      <c r="AW83" s="35">
        <v>99.65238788124552</v>
      </c>
      <c r="AX83" s="35">
        <v>100</v>
      </c>
      <c r="AY83" s="35">
        <v>99.99999999999996</v>
      </c>
      <c r="AZ83" s="35">
        <v>102.19105112910685</v>
      </c>
      <c r="BA83" s="35">
        <v>102.22108604203929</v>
      </c>
      <c r="BB83" s="35">
        <v>102.13237759917807</v>
      </c>
      <c r="BC83" s="35">
        <v>102.03185270685066</v>
      </c>
      <c r="BD83" s="35">
        <v>101.9911911467296</v>
      </c>
      <c r="BE83" s="35">
        <v>102.68220057351454</v>
      </c>
      <c r="BF83" s="35">
        <v>102.80450896850576</v>
      </c>
      <c r="BG83" s="35">
        <v>103.04761476232943</v>
      </c>
      <c r="BH83" s="35">
        <v>102.64695541531027</v>
      </c>
      <c r="BI83" s="35">
        <v>102.58055513319024</v>
      </c>
      <c r="BJ83" s="35">
        <v>103.03082959343634</v>
      </c>
      <c r="BK83" s="35">
        <v>102.75738476149769</v>
      </c>
      <c r="BL83" s="35">
        <v>102.92685044259592</v>
      </c>
      <c r="BM83" s="35">
        <v>102.93901520690322</v>
      </c>
      <c r="BN83" s="35">
        <v>102.84871490839383</v>
      </c>
      <c r="BO83" s="35">
        <v>103.00036836600678</v>
      </c>
      <c r="BP83" s="35">
        <v>102.99308481384716</v>
      </c>
      <c r="BQ83" s="35">
        <v>102.82087782118595</v>
      </c>
      <c r="BR83" s="35">
        <v>103.3123405786383</v>
      </c>
      <c r="BS83" s="35">
        <v>103.5099501409551</v>
      </c>
      <c r="BT83" s="35">
        <v>102.97875393041</v>
      </c>
      <c r="BU83" s="35">
        <v>103.07163286736338</v>
      </c>
      <c r="BV83" s="35">
        <v>103.76482876024166</v>
      </c>
      <c r="BW83" s="35">
        <v>103.26278864721857</v>
      </c>
      <c r="BX83" s="35">
        <v>102.97364066757733</v>
      </c>
      <c r="BY83" s="35">
        <v>102.83112956685265</v>
      </c>
      <c r="BZ83" s="35">
        <v>102.78105013691881</v>
      </c>
      <c r="CA83" s="35">
        <v>102.68130566039285</v>
      </c>
      <c r="CB83" s="35">
        <v>102.75635069797262</v>
      </c>
      <c r="CC83" s="35">
        <v>102.71096728337032</v>
      </c>
      <c r="CD83" s="35">
        <v>102.43856516622013</v>
      </c>
      <c r="CE83" s="35">
        <v>102.47806989318678</v>
      </c>
      <c r="CF83" s="35">
        <v>102.04080827347187</v>
      </c>
      <c r="CG83" s="35">
        <v>102.17106576596065</v>
      </c>
      <c r="CH83" s="35">
        <v>101.95446981980402</v>
      </c>
      <c r="CI83" s="35">
        <v>101.64525545087429</v>
      </c>
      <c r="CJ83" s="35">
        <v>101.72543072158966</v>
      </c>
      <c r="CK83" s="35">
        <v>101.71500537241863</v>
      </c>
      <c r="CL83" s="35">
        <v>101.69116483613789</v>
      </c>
      <c r="CM83" s="35">
        <v>101.39550006269498</v>
      </c>
      <c r="CN83" s="35">
        <v>100.92778277081179</v>
      </c>
      <c r="CO83" s="35">
        <v>100.91590329580245</v>
      </c>
      <c r="CP83" s="35">
        <v>100.86747182805858</v>
      </c>
      <c r="CQ83" s="35">
        <v>100.8131558029843</v>
      </c>
      <c r="CR83" s="35">
        <v>100.68645186546478</v>
      </c>
      <c r="CS83" s="35">
        <v>100.73026769556034</v>
      </c>
      <c r="CT83" s="35">
        <v>100.62050650539946</v>
      </c>
      <c r="CU83" s="35">
        <v>99.12444558213757</v>
      </c>
      <c r="CV83" s="35">
        <v>99.22214399954494</v>
      </c>
      <c r="CW83" s="35">
        <v>99.1517297474453</v>
      </c>
      <c r="CX83" s="35">
        <v>99.16239321466476</v>
      </c>
      <c r="CY83" s="35">
        <v>99.23770398098827</v>
      </c>
      <c r="CZ83" s="35">
        <v>99.20067788067438</v>
      </c>
      <c r="DA83" s="35">
        <v>99.18199730451082</v>
      </c>
      <c r="DB83" s="35">
        <v>99.05953700949749</v>
      </c>
      <c r="DC83" s="35">
        <v>98.5197149902062</v>
      </c>
      <c r="DD83" s="35">
        <v>98.92375472977872</v>
      </c>
      <c r="DE83" s="35">
        <v>99.27634717827581</v>
      </c>
      <c r="DF83" s="35">
        <v>99.72520407264264</v>
      </c>
      <c r="DG83" s="35">
        <v>99.2843950046305</v>
      </c>
      <c r="DH83" s="35">
        <v>99.31853806483656</v>
      </c>
      <c r="DI83" s="35">
        <v>97.63625673613014</v>
      </c>
      <c r="DJ83" s="35">
        <v>97.63477053634185</v>
      </c>
      <c r="DK83" s="35">
        <v>97.59686927452975</v>
      </c>
      <c r="DL83" s="35">
        <v>97.44387712610659</v>
      </c>
      <c r="DM83" s="35">
        <v>97.91106893661104</v>
      </c>
      <c r="DN83" s="35">
        <v>98.39134657148892</v>
      </c>
      <c r="DO83" s="35">
        <v>98.62473716549209</v>
      </c>
      <c r="DP83" s="35">
        <v>124.30246729512376</v>
      </c>
      <c r="DQ83" s="35">
        <v>124.62131891278099</v>
      </c>
      <c r="DR83" s="35">
        <v>182.76283374978112</v>
      </c>
      <c r="DS83" s="35">
        <v>290.65626273242714</v>
      </c>
      <c r="DT83" s="35">
        <v>100</v>
      </c>
      <c r="DU83" s="35">
        <v>99.60765478383108</v>
      </c>
      <c r="DV83" s="35">
        <v>255.60242422727148</v>
      </c>
      <c r="DW83" s="35">
        <f t="shared" si="3"/>
        <v>-0.3923452161689198</v>
      </c>
      <c r="DX83" s="35">
        <f t="shared" si="4"/>
        <v>0.6861377024282973</v>
      </c>
      <c r="DZ83" s="36">
        <f t="shared" si="5"/>
        <v>0.3912325961004344</v>
      </c>
    </row>
    <row r="84" spans="1:130" ht="13.5">
      <c r="A84" s="1" t="s">
        <v>161</v>
      </c>
      <c r="B84" s="37">
        <v>5.30601647259034</v>
      </c>
      <c r="C84" s="37">
        <v>74.54208795370042</v>
      </c>
      <c r="D84" s="37">
        <v>64.75485282304054</v>
      </c>
      <c r="E84" s="37">
        <v>64.71798352839441</v>
      </c>
      <c r="F84" s="37">
        <v>64.27425328050278</v>
      </c>
      <c r="G84" s="37">
        <v>65.44947377129255</v>
      </c>
      <c r="H84" s="37">
        <v>70.2182968349034</v>
      </c>
      <c r="I84" s="37">
        <v>77.84655279534901</v>
      </c>
      <c r="J84" s="37">
        <v>80.43522313872916</v>
      </c>
      <c r="K84" s="37">
        <v>78.27163628913205</v>
      </c>
      <c r="L84" s="37">
        <v>78.95870471247804</v>
      </c>
      <c r="M84" s="37">
        <v>77.36097532262104</v>
      </c>
      <c r="N84" s="37">
        <v>79.72092602752033</v>
      </c>
      <c r="O84" s="37">
        <v>78.01199610115124</v>
      </c>
      <c r="P84" s="37">
        <v>77.53218331913112</v>
      </c>
      <c r="Q84" s="37">
        <v>78.06526359876014</v>
      </c>
      <c r="R84" s="37">
        <v>76.261136324361</v>
      </c>
      <c r="S84" s="37">
        <v>76.56897965336155</v>
      </c>
      <c r="T84" s="37">
        <v>76.12730745033261</v>
      </c>
      <c r="U84" s="37">
        <v>76.19495439515059</v>
      </c>
      <c r="V84" s="37">
        <v>75.98398537782403</v>
      </c>
      <c r="W84" s="37">
        <v>76.22855051419133</v>
      </c>
      <c r="X84" s="37">
        <v>76.09971196937215</v>
      </c>
      <c r="Y84" s="37">
        <v>76.78237586506093</v>
      </c>
      <c r="Z84" s="37">
        <v>76.06867264394823</v>
      </c>
      <c r="AA84" s="37">
        <v>85.64436417089817</v>
      </c>
      <c r="AB84" s="37">
        <v>86.17603561322794</v>
      </c>
      <c r="AC84" s="37">
        <v>66.17647107482699</v>
      </c>
      <c r="AD84" s="37">
        <v>91.85394372370529</v>
      </c>
      <c r="AE84" s="37">
        <v>91.41185696267827</v>
      </c>
      <c r="AF84" s="37">
        <v>91.41185696267827</v>
      </c>
      <c r="AG84" s="37">
        <v>91.15382952522653</v>
      </c>
      <c r="AH84" s="37">
        <v>91.5615523837069</v>
      </c>
      <c r="AI84" s="37">
        <v>84.8607553797025</v>
      </c>
      <c r="AJ84" s="37">
        <v>84.91583452849147</v>
      </c>
      <c r="AK84" s="37">
        <v>84.98065632817602</v>
      </c>
      <c r="AL84" s="37">
        <v>85.00605281754184</v>
      </c>
      <c r="AM84" s="37">
        <v>85.08991266648975</v>
      </c>
      <c r="AN84" s="37">
        <v>85.07735232466955</v>
      </c>
      <c r="AO84" s="37">
        <v>85.05410264743679</v>
      </c>
      <c r="AP84" s="37">
        <v>85.36571093770965</v>
      </c>
      <c r="AQ84" s="37">
        <v>85.24543727879636</v>
      </c>
      <c r="AR84" s="37">
        <v>85.22126327967297</v>
      </c>
      <c r="AS84" s="37">
        <v>90.73530551820168</v>
      </c>
      <c r="AT84" s="37">
        <v>90.57949019175207</v>
      </c>
      <c r="AU84" s="37">
        <v>90.40435355610485</v>
      </c>
      <c r="AV84" s="37">
        <v>99.56377970129496</v>
      </c>
      <c r="AW84" s="37">
        <v>99.65238788124552</v>
      </c>
      <c r="AX84" s="37">
        <v>100</v>
      </c>
      <c r="AY84" s="37">
        <v>99.99999999999996</v>
      </c>
      <c r="AZ84" s="37">
        <v>102.19105112910685</v>
      </c>
      <c r="BA84" s="37">
        <v>102.22108604203929</v>
      </c>
      <c r="BB84" s="37">
        <v>102.13237759917807</v>
      </c>
      <c r="BC84" s="37">
        <v>102.03185270685066</v>
      </c>
      <c r="BD84" s="37">
        <v>101.9911911467296</v>
      </c>
      <c r="BE84" s="37">
        <v>102.68220057351454</v>
      </c>
      <c r="BF84" s="37">
        <v>102.80450896850576</v>
      </c>
      <c r="BG84" s="37">
        <v>103.04761476232943</v>
      </c>
      <c r="BH84" s="37">
        <v>102.64695541531027</v>
      </c>
      <c r="BI84" s="37">
        <v>102.58055513319024</v>
      </c>
      <c r="BJ84" s="37">
        <v>103.03082959343634</v>
      </c>
      <c r="BK84" s="37">
        <v>102.75738476149769</v>
      </c>
      <c r="BL84" s="37">
        <v>102.92685044259592</v>
      </c>
      <c r="BM84" s="37">
        <v>102.93901520690322</v>
      </c>
      <c r="BN84" s="37">
        <v>102.84871490839383</v>
      </c>
      <c r="BO84" s="37">
        <v>103.00036836600678</v>
      </c>
      <c r="BP84" s="37">
        <v>102.99308481384716</v>
      </c>
      <c r="BQ84" s="37">
        <v>102.82087782118595</v>
      </c>
      <c r="BR84" s="37">
        <v>103.3123405786383</v>
      </c>
      <c r="BS84" s="37">
        <v>103.5099501409551</v>
      </c>
      <c r="BT84" s="37">
        <v>102.97875393041</v>
      </c>
      <c r="BU84" s="37">
        <v>103.07163286736338</v>
      </c>
      <c r="BV84" s="37">
        <v>103.76482876024166</v>
      </c>
      <c r="BW84" s="37">
        <v>103.26278864721857</v>
      </c>
      <c r="BX84" s="37">
        <v>102.97364066757733</v>
      </c>
      <c r="BY84" s="37">
        <v>102.83112956685265</v>
      </c>
      <c r="BZ84" s="37">
        <v>102.78105013691881</v>
      </c>
      <c r="CA84" s="37">
        <v>102.68130566039285</v>
      </c>
      <c r="CB84" s="37">
        <v>102.75635069797262</v>
      </c>
      <c r="CC84" s="37">
        <v>102.71096728337032</v>
      </c>
      <c r="CD84" s="37">
        <v>102.43856516622013</v>
      </c>
      <c r="CE84" s="37">
        <v>102.47806989318678</v>
      </c>
      <c r="CF84" s="37">
        <v>102.04080827347187</v>
      </c>
      <c r="CG84" s="37">
        <v>102.17106576596065</v>
      </c>
      <c r="CH84" s="37">
        <v>101.95446981980402</v>
      </c>
      <c r="CI84" s="37">
        <v>101.64525545087429</v>
      </c>
      <c r="CJ84" s="37">
        <v>101.72543072158966</v>
      </c>
      <c r="CK84" s="37">
        <v>101.71500537241863</v>
      </c>
      <c r="CL84" s="37">
        <v>101.69116483613789</v>
      </c>
      <c r="CM84" s="37">
        <v>101.39550006269498</v>
      </c>
      <c r="CN84" s="37">
        <v>100.92778277081179</v>
      </c>
      <c r="CO84" s="37">
        <v>100.91590329580245</v>
      </c>
      <c r="CP84" s="37">
        <v>100.86747182805858</v>
      </c>
      <c r="CQ84" s="37">
        <v>100.8131558029843</v>
      </c>
      <c r="CR84" s="37">
        <v>100.68645186546478</v>
      </c>
      <c r="CS84" s="37">
        <v>100.73026769556034</v>
      </c>
      <c r="CT84" s="37">
        <v>100.62050650539946</v>
      </c>
      <c r="CU84" s="37">
        <v>99.12444558213757</v>
      </c>
      <c r="CV84" s="37">
        <v>99.22214399954494</v>
      </c>
      <c r="CW84" s="37">
        <v>99.1517297474453</v>
      </c>
      <c r="CX84" s="37">
        <v>99.16239321466476</v>
      </c>
      <c r="CY84" s="37">
        <v>99.23770398098827</v>
      </c>
      <c r="CZ84" s="37">
        <v>99.20067788067438</v>
      </c>
      <c r="DA84" s="37">
        <v>99.18199730451082</v>
      </c>
      <c r="DB84" s="37">
        <v>99.05953700949749</v>
      </c>
      <c r="DC84" s="37">
        <v>98.5197149902062</v>
      </c>
      <c r="DD84" s="37">
        <v>98.92375472977872</v>
      </c>
      <c r="DE84" s="37">
        <v>99.27634717827581</v>
      </c>
      <c r="DF84" s="37">
        <v>99.72520407264264</v>
      </c>
      <c r="DG84" s="37">
        <v>99.2843950046305</v>
      </c>
      <c r="DH84" s="37">
        <v>99.31853806483656</v>
      </c>
      <c r="DI84" s="37">
        <v>97.63625673613014</v>
      </c>
      <c r="DJ84" s="37">
        <v>97.63477053634185</v>
      </c>
      <c r="DK84" s="37">
        <v>97.59686927452975</v>
      </c>
      <c r="DL84" s="37">
        <v>97.44387712610659</v>
      </c>
      <c r="DM84" s="37">
        <v>97.91106893661104</v>
      </c>
      <c r="DN84" s="37">
        <v>98.39134657148892</v>
      </c>
      <c r="DO84" s="37">
        <v>98.62473716549209</v>
      </c>
      <c r="DP84" s="37">
        <v>124.30246729512376</v>
      </c>
      <c r="DQ84" s="37">
        <v>124.62131891278099</v>
      </c>
      <c r="DR84" s="37">
        <v>182.76283374978112</v>
      </c>
      <c r="DS84" s="37">
        <v>290.65626273242714</v>
      </c>
      <c r="DT84" s="35">
        <v>100</v>
      </c>
      <c r="DU84" s="37">
        <v>99.60765478383108</v>
      </c>
      <c r="DV84" s="37">
        <v>255.60242422727148</v>
      </c>
      <c r="DW84" s="37">
        <f t="shared" si="3"/>
        <v>-0.3923452161689198</v>
      </c>
      <c r="DX84" s="37">
        <f t="shared" si="4"/>
        <v>0.6861377024282973</v>
      </c>
      <c r="DZ84" s="36">
        <f t="shared" si="5"/>
        <v>0.3912325961004344</v>
      </c>
    </row>
    <row r="85" spans="1:130" s="36" customFormat="1" ht="13.5">
      <c r="A85" s="3" t="s">
        <v>65</v>
      </c>
      <c r="B85" s="35">
        <v>3.408442295263658</v>
      </c>
      <c r="C85" s="35"/>
      <c r="D85" s="35"/>
      <c r="E85" s="35"/>
      <c r="F85" s="35">
        <v>97.91878722504333</v>
      </c>
      <c r="G85" s="35">
        <v>97.79012142168894</v>
      </c>
      <c r="H85" s="35">
        <v>98.30953829898144</v>
      </c>
      <c r="I85" s="35">
        <v>95.31115636658548</v>
      </c>
      <c r="J85" s="35">
        <v>95.06586357456042</v>
      </c>
      <c r="K85" s="35">
        <v>94.25652034501842</v>
      </c>
      <c r="L85" s="35">
        <v>93.96432513194887</v>
      </c>
      <c r="M85" s="35">
        <v>93.98155818917806</v>
      </c>
      <c r="N85" s="35">
        <v>93.65579931218274</v>
      </c>
      <c r="O85" s="35">
        <v>93.62004172721198</v>
      </c>
      <c r="P85" s="35">
        <v>93.61621266750534</v>
      </c>
      <c r="Q85" s="35">
        <v>93.05523623633785</v>
      </c>
      <c r="R85" s="35">
        <v>90.3769297325072</v>
      </c>
      <c r="S85" s="35">
        <v>90.34143871220124</v>
      </c>
      <c r="T85" s="35">
        <v>90.27823507195268</v>
      </c>
      <c r="U85" s="35">
        <v>90.47115294003204</v>
      </c>
      <c r="V85" s="35">
        <v>90.30784781794942</v>
      </c>
      <c r="W85" s="35">
        <v>90.27850761403974</v>
      </c>
      <c r="X85" s="35">
        <v>89.82367680030558</v>
      </c>
      <c r="Y85" s="35">
        <v>90.36745067590961</v>
      </c>
      <c r="Z85" s="35">
        <v>90.25868541840084</v>
      </c>
      <c r="AA85" s="35">
        <v>89.36706398061764</v>
      </c>
      <c r="AB85" s="35">
        <v>89.4202830643081</v>
      </c>
      <c r="AC85" s="35">
        <v>89.12132535959046</v>
      </c>
      <c r="AD85" s="35">
        <v>88.86210638764226</v>
      </c>
      <c r="AE85" s="35">
        <v>88.604344467621</v>
      </c>
      <c r="AF85" s="35">
        <v>88.60566524850441</v>
      </c>
      <c r="AG85" s="35">
        <v>88.23820513844562</v>
      </c>
      <c r="AH85" s="35">
        <v>88.14472320258754</v>
      </c>
      <c r="AI85" s="35">
        <v>100.18935385617178</v>
      </c>
      <c r="AJ85" s="35">
        <v>100.0598020233315</v>
      </c>
      <c r="AK85" s="35">
        <v>99.95864697948419</v>
      </c>
      <c r="AL85" s="35">
        <v>99.92169656191301</v>
      </c>
      <c r="AM85" s="35">
        <v>100.36966141153111</v>
      </c>
      <c r="AN85" s="35">
        <v>99.8445776336659</v>
      </c>
      <c r="AO85" s="35">
        <v>99.68695396585949</v>
      </c>
      <c r="AP85" s="35">
        <v>99.80336088419362</v>
      </c>
      <c r="AQ85" s="35">
        <v>99.55768515749422</v>
      </c>
      <c r="AR85" s="35">
        <v>99.52908920312991</v>
      </c>
      <c r="AS85" s="35">
        <v>99.5757253471793</v>
      </c>
      <c r="AT85" s="35">
        <v>99.5470769808752</v>
      </c>
      <c r="AU85" s="35">
        <v>99.64655484264834</v>
      </c>
      <c r="AV85" s="35">
        <v>99.69000434075684</v>
      </c>
      <c r="AW85" s="35">
        <v>99.7634125036649</v>
      </c>
      <c r="AX85" s="35">
        <v>100</v>
      </c>
      <c r="AY85" s="35">
        <v>100.00440555146506</v>
      </c>
      <c r="AZ85" s="35">
        <v>99.83870592869216</v>
      </c>
      <c r="BA85" s="35">
        <v>99.63715033638586</v>
      </c>
      <c r="BB85" s="35">
        <v>86.53486160944236</v>
      </c>
      <c r="BC85" s="35">
        <v>86.48653866633937</v>
      </c>
      <c r="BD85" s="35">
        <v>86.19714278928124</v>
      </c>
      <c r="BE85" s="35">
        <v>86.16621883392483</v>
      </c>
      <c r="BF85" s="35">
        <v>86.04330748261549</v>
      </c>
      <c r="BG85" s="35">
        <v>86.03629141135552</v>
      </c>
      <c r="BH85" s="35">
        <v>85.97319142188918</v>
      </c>
      <c r="BI85" s="35">
        <v>85.96468380219042</v>
      </c>
      <c r="BJ85" s="35">
        <v>86.0078509214017</v>
      </c>
      <c r="BK85" s="35">
        <v>86.00385060780586</v>
      </c>
      <c r="BL85" s="35">
        <v>86.00385060780586</v>
      </c>
      <c r="BM85" s="35">
        <v>86.01101924910938</v>
      </c>
      <c r="BN85" s="35">
        <v>85.99702601251177</v>
      </c>
      <c r="BO85" s="35">
        <v>85.9677769473128</v>
      </c>
      <c r="BP85" s="35">
        <v>85.9677769473128</v>
      </c>
      <c r="BQ85" s="35">
        <v>85.85513033452001</v>
      </c>
      <c r="BR85" s="35">
        <v>85.80443767396028</v>
      </c>
      <c r="BS85" s="35">
        <v>85.75675383369571</v>
      </c>
      <c r="BT85" s="35">
        <v>85.70920020401378</v>
      </c>
      <c r="BU85" s="35">
        <v>85.7248693998224</v>
      </c>
      <c r="BV85" s="35">
        <v>85.72693410782618</v>
      </c>
      <c r="BW85" s="35">
        <v>74.22802573144611</v>
      </c>
      <c r="BX85" s="35">
        <v>74.15539983721297</v>
      </c>
      <c r="BY85" s="35">
        <v>74.15539983721297</v>
      </c>
      <c r="BZ85" s="35">
        <v>74.0613179104782</v>
      </c>
      <c r="CA85" s="35">
        <v>74.04765820122849</v>
      </c>
      <c r="CB85" s="35">
        <v>74.05214090291703</v>
      </c>
      <c r="CC85" s="35">
        <v>74.03649412041509</v>
      </c>
      <c r="CD85" s="35">
        <v>73.99089272039255</v>
      </c>
      <c r="CE85" s="35">
        <v>73.70956679499555</v>
      </c>
      <c r="CF85" s="35">
        <v>73.72677553523991</v>
      </c>
      <c r="CG85" s="35">
        <v>73.55974230530059</v>
      </c>
      <c r="CH85" s="35">
        <v>73.53628511094583</v>
      </c>
      <c r="CI85" s="35">
        <v>73.53428496779392</v>
      </c>
      <c r="CJ85" s="35">
        <v>73.43905170678552</v>
      </c>
      <c r="CK85" s="35">
        <v>73.74626316667381</v>
      </c>
      <c r="CL85" s="35">
        <v>73.68732836447944</v>
      </c>
      <c r="CM85" s="35">
        <v>72.50210152210265</v>
      </c>
      <c r="CN85" s="35">
        <v>72.49841357801661</v>
      </c>
      <c r="CO85" s="35">
        <v>72.23388406078799</v>
      </c>
      <c r="CP85" s="35">
        <v>72.21995979396561</v>
      </c>
      <c r="CQ85" s="35">
        <v>72.15806479569744</v>
      </c>
      <c r="CR85" s="35">
        <v>72.15806479569744</v>
      </c>
      <c r="CS85" s="35">
        <v>72.15806479569744</v>
      </c>
      <c r="CT85" s="35">
        <v>72.15806479569744</v>
      </c>
      <c r="CU85" s="35">
        <v>72.47358634678714</v>
      </c>
      <c r="CV85" s="35">
        <v>72.47541963864515</v>
      </c>
      <c r="CW85" s="35">
        <v>72.46281320274497</v>
      </c>
      <c r="CX85" s="35">
        <v>72.49957373191116</v>
      </c>
      <c r="CY85" s="35">
        <v>72.49957373191116</v>
      </c>
      <c r="CZ85" s="35">
        <v>72.4972070782784</v>
      </c>
      <c r="DA85" s="35">
        <v>72.43984393839946</v>
      </c>
      <c r="DB85" s="35">
        <v>72.46129368446151</v>
      </c>
      <c r="DC85" s="35">
        <v>72.56582790493378</v>
      </c>
      <c r="DD85" s="35">
        <v>72.83381444139526</v>
      </c>
      <c r="DE85" s="35">
        <v>72.80288981137251</v>
      </c>
      <c r="DF85" s="35">
        <v>72.79914518009672</v>
      </c>
      <c r="DG85" s="35">
        <v>72.77011427070437</v>
      </c>
      <c r="DH85" s="35">
        <v>72.88132259647234</v>
      </c>
      <c r="DI85" s="35">
        <v>71.71855550287059</v>
      </c>
      <c r="DJ85" s="35">
        <v>71.56807613397135</v>
      </c>
      <c r="DK85" s="35">
        <v>71.56047570691497</v>
      </c>
      <c r="DL85" s="35">
        <v>71.63023845963335</v>
      </c>
      <c r="DM85" s="35">
        <v>71.6883104029882</v>
      </c>
      <c r="DN85" s="35">
        <v>71.6883104029882</v>
      </c>
      <c r="DO85" s="35">
        <v>71.91988929159558</v>
      </c>
      <c r="DP85" s="35">
        <v>72.9174114941562</v>
      </c>
      <c r="DQ85" s="35">
        <v>73.0485783570761</v>
      </c>
      <c r="DR85" s="35">
        <v>73.97257630771423</v>
      </c>
      <c r="DS85" s="35">
        <v>74.80325787467869</v>
      </c>
      <c r="DT85" s="35">
        <v>100</v>
      </c>
      <c r="DU85" s="35">
        <v>100.13832785915564</v>
      </c>
      <c r="DV85" s="35">
        <v>74.91004927964407</v>
      </c>
      <c r="DW85" s="35">
        <f t="shared" si="3"/>
        <v>0.1383278591556376</v>
      </c>
      <c r="DX85" s="35">
        <f t="shared" si="4"/>
        <v>37.20936508476629</v>
      </c>
      <c r="DZ85" s="36">
        <f t="shared" si="5"/>
        <v>1.334934377451729</v>
      </c>
    </row>
    <row r="86" spans="1:130" s="36" customFormat="1" ht="13.5" customHeight="1">
      <c r="A86" s="3" t="s">
        <v>66</v>
      </c>
      <c r="B86" s="35">
        <v>0.006387645345243038</v>
      </c>
      <c r="C86" s="35"/>
      <c r="D86" s="35"/>
      <c r="E86" s="35"/>
      <c r="F86" s="35">
        <v>66.17633590494384</v>
      </c>
      <c r="G86" s="35">
        <v>66.17633590494317</v>
      </c>
      <c r="H86" s="35">
        <v>66.1763359049425</v>
      </c>
      <c r="I86" s="35">
        <v>66.1763359049425</v>
      </c>
      <c r="J86" s="35">
        <v>66.1763359049425</v>
      </c>
      <c r="K86" s="35">
        <v>66.1763359049425</v>
      </c>
      <c r="L86" s="35">
        <v>66.1763359049425</v>
      </c>
      <c r="M86" s="35">
        <v>66.1763359049425</v>
      </c>
      <c r="N86" s="35">
        <v>66.1763359049425</v>
      </c>
      <c r="O86" s="35">
        <v>66.17633590494249</v>
      </c>
      <c r="P86" s="35">
        <v>66.17633590494249</v>
      </c>
      <c r="Q86" s="35">
        <v>66.17633590494249</v>
      </c>
      <c r="R86" s="35">
        <v>66.17633590494249</v>
      </c>
      <c r="S86" s="35">
        <v>66.17633590494249</v>
      </c>
      <c r="T86" s="35">
        <v>66.17647107482699</v>
      </c>
      <c r="U86" s="35">
        <v>66.17647107482699</v>
      </c>
      <c r="V86" s="35">
        <v>66.17647107482699</v>
      </c>
      <c r="W86" s="35">
        <v>66.17647107482699</v>
      </c>
      <c r="X86" s="35">
        <v>66.17647107482699</v>
      </c>
      <c r="Y86" s="35">
        <v>66.17647107482699</v>
      </c>
      <c r="Z86" s="35">
        <v>66.17647107482699</v>
      </c>
      <c r="AA86" s="35">
        <v>66.17647107482699</v>
      </c>
      <c r="AB86" s="35">
        <v>66.17647107482699</v>
      </c>
      <c r="AC86" s="35">
        <v>66.17647107482699</v>
      </c>
      <c r="AD86" s="35">
        <v>66.17647107482699</v>
      </c>
      <c r="AE86" s="35">
        <v>66.17647107482699</v>
      </c>
      <c r="AF86" s="35">
        <v>66.17647107482699</v>
      </c>
      <c r="AG86" s="35">
        <v>66.17647107482699</v>
      </c>
      <c r="AH86" s="35">
        <v>66.17647107482699</v>
      </c>
      <c r="AI86" s="35">
        <v>100</v>
      </c>
      <c r="AJ86" s="35">
        <v>100</v>
      </c>
      <c r="AK86" s="35">
        <v>100</v>
      </c>
      <c r="AL86" s="35">
        <v>100</v>
      </c>
      <c r="AM86" s="35">
        <v>100</v>
      </c>
      <c r="AN86" s="35">
        <v>100</v>
      </c>
      <c r="AO86" s="35">
        <v>100</v>
      </c>
      <c r="AP86" s="35">
        <v>100</v>
      </c>
      <c r="AQ86" s="35">
        <v>100</v>
      </c>
      <c r="AR86" s="35">
        <v>100</v>
      </c>
      <c r="AS86" s="35">
        <v>100</v>
      </c>
      <c r="AT86" s="35">
        <v>100</v>
      </c>
      <c r="AU86" s="35">
        <v>100</v>
      </c>
      <c r="AV86" s="35">
        <v>100</v>
      </c>
      <c r="AW86" s="35">
        <v>100</v>
      </c>
      <c r="AX86" s="35">
        <v>100</v>
      </c>
      <c r="AY86" s="35">
        <v>100</v>
      </c>
      <c r="AZ86" s="35">
        <v>100</v>
      </c>
      <c r="BA86" s="35">
        <v>100</v>
      </c>
      <c r="BB86" s="35">
        <v>100</v>
      </c>
      <c r="BC86" s="35">
        <v>100</v>
      </c>
      <c r="BD86" s="35">
        <v>100</v>
      </c>
      <c r="BE86" s="35">
        <v>100</v>
      </c>
      <c r="BF86" s="35">
        <v>100</v>
      </c>
      <c r="BG86" s="35">
        <v>100</v>
      </c>
      <c r="BH86" s="35">
        <v>100</v>
      </c>
      <c r="BI86" s="35">
        <v>100</v>
      </c>
      <c r="BJ86" s="35">
        <v>100</v>
      </c>
      <c r="BK86" s="35">
        <v>100</v>
      </c>
      <c r="BL86" s="35">
        <v>100</v>
      </c>
      <c r="BM86" s="35">
        <v>100</v>
      </c>
      <c r="BN86" s="35">
        <v>100</v>
      </c>
      <c r="BO86" s="35">
        <v>100</v>
      </c>
      <c r="BP86" s="35">
        <v>100</v>
      </c>
      <c r="BQ86" s="35">
        <v>100</v>
      </c>
      <c r="BR86" s="35">
        <v>100</v>
      </c>
      <c r="BS86" s="35">
        <v>100</v>
      </c>
      <c r="BT86" s="35">
        <v>100</v>
      </c>
      <c r="BU86" s="35">
        <v>100</v>
      </c>
      <c r="BV86" s="35">
        <v>100</v>
      </c>
      <c r="BW86" s="35">
        <v>100</v>
      </c>
      <c r="BX86" s="35">
        <v>100</v>
      </c>
      <c r="BY86" s="35">
        <v>100</v>
      </c>
      <c r="BZ86" s="35">
        <v>100</v>
      </c>
      <c r="CA86" s="35">
        <v>100</v>
      </c>
      <c r="CB86" s="35">
        <v>100</v>
      </c>
      <c r="CC86" s="35">
        <v>100</v>
      </c>
      <c r="CD86" s="35">
        <v>100</v>
      </c>
      <c r="CE86" s="35">
        <v>111.111111111111</v>
      </c>
      <c r="CF86" s="35">
        <v>111.111111111111</v>
      </c>
      <c r="CG86" s="35">
        <v>111.111111111111</v>
      </c>
      <c r="CH86" s="35">
        <v>111.111111111111</v>
      </c>
      <c r="CI86" s="35">
        <v>111.111111111111</v>
      </c>
      <c r="CJ86" s="35">
        <v>111.111111111111</v>
      </c>
      <c r="CK86" s="35">
        <v>111.111111111111</v>
      </c>
      <c r="CL86" s="35">
        <v>111.111111111111</v>
      </c>
      <c r="CM86" s="35">
        <v>111.111111111111</v>
      </c>
      <c r="CN86" s="35">
        <v>111.111111111111</v>
      </c>
      <c r="CO86" s="35">
        <v>111.111111111111</v>
      </c>
      <c r="CP86" s="35">
        <v>111.111111111111</v>
      </c>
      <c r="CQ86" s="35">
        <v>111.111111111111</v>
      </c>
      <c r="CR86" s="35">
        <v>111.111111111111</v>
      </c>
      <c r="CS86" s="35">
        <v>111.111111111111</v>
      </c>
      <c r="CT86" s="35">
        <v>111.111111111111</v>
      </c>
      <c r="CU86" s="35">
        <v>111.111111111111</v>
      </c>
      <c r="CV86" s="35">
        <v>111.111111111111</v>
      </c>
      <c r="CW86" s="35">
        <v>111.111111111111</v>
      </c>
      <c r="CX86" s="35">
        <v>111.111111111111</v>
      </c>
      <c r="CY86" s="35">
        <v>111.111111111111</v>
      </c>
      <c r="CZ86" s="35">
        <v>111.111111111111</v>
      </c>
      <c r="DA86" s="35">
        <v>111.111111111111</v>
      </c>
      <c r="DB86" s="35">
        <v>111.111111111111</v>
      </c>
      <c r="DC86" s="35">
        <v>111.111111111111</v>
      </c>
      <c r="DD86" s="35">
        <v>111.111111111111</v>
      </c>
      <c r="DE86" s="35">
        <v>111.111111111111</v>
      </c>
      <c r="DF86" s="35">
        <v>111.111111111111</v>
      </c>
      <c r="DG86" s="35">
        <v>111.111111111111</v>
      </c>
      <c r="DH86" s="35">
        <v>111.111111111111</v>
      </c>
      <c r="DI86" s="35">
        <v>111.111111111111</v>
      </c>
      <c r="DJ86" s="35">
        <v>111.111111111111</v>
      </c>
      <c r="DK86" s="35">
        <v>111.111111111111</v>
      </c>
      <c r="DL86" s="35">
        <v>111.111111111111</v>
      </c>
      <c r="DM86" s="35">
        <v>111.111111111111</v>
      </c>
      <c r="DN86" s="35">
        <v>111.111111111111</v>
      </c>
      <c r="DO86" s="35">
        <v>111.111111111111</v>
      </c>
      <c r="DP86" s="35">
        <v>111.111111111111</v>
      </c>
      <c r="DQ86" s="35">
        <v>111.111111111111</v>
      </c>
      <c r="DR86" s="35">
        <v>111.111111111111</v>
      </c>
      <c r="DS86" s="35">
        <v>111.111111111111</v>
      </c>
      <c r="DT86" s="35">
        <v>100</v>
      </c>
      <c r="DU86" s="35">
        <v>100</v>
      </c>
      <c r="DV86" s="35">
        <v>111.111111111111</v>
      </c>
      <c r="DW86" s="35">
        <f t="shared" si="3"/>
        <v>0</v>
      </c>
      <c r="DX86" s="35">
        <f t="shared" si="4"/>
        <v>-9.999999999999915</v>
      </c>
      <c r="DZ86" s="36">
        <f t="shared" si="5"/>
        <v>0.9000000000000009</v>
      </c>
    </row>
    <row r="87" spans="1:130" ht="13.5">
      <c r="A87" s="1" t="s">
        <v>97</v>
      </c>
      <c r="B87" s="37">
        <v>0.006387645345243038</v>
      </c>
      <c r="C87" s="37"/>
      <c r="D87" s="37"/>
      <c r="E87" s="37"/>
      <c r="F87" s="37">
        <v>66.17633590494384</v>
      </c>
      <c r="G87" s="35">
        <v>66.17633590494317</v>
      </c>
      <c r="H87" s="35">
        <v>66.1763359049425</v>
      </c>
      <c r="I87" s="37">
        <v>66.1763359049425</v>
      </c>
      <c r="J87" s="35">
        <v>66.1763359049425</v>
      </c>
      <c r="K87" s="35">
        <v>66.1763359049425</v>
      </c>
      <c r="L87" s="35">
        <v>66.1763359049425</v>
      </c>
      <c r="M87" s="35">
        <v>66.1763359049425</v>
      </c>
      <c r="N87" s="35">
        <v>66.1763359049425</v>
      </c>
      <c r="O87" s="37">
        <v>66.17633590494249</v>
      </c>
      <c r="P87" s="37">
        <v>66.17633590494249</v>
      </c>
      <c r="Q87" s="37">
        <v>66.17633590494249</v>
      </c>
      <c r="R87" s="37">
        <v>66.17633590494249</v>
      </c>
      <c r="S87" s="37">
        <v>66.17633590494249</v>
      </c>
      <c r="T87" s="37">
        <v>66.17647107482699</v>
      </c>
      <c r="U87" s="37">
        <v>66.17647107482699</v>
      </c>
      <c r="V87" s="37">
        <v>66.17647107482699</v>
      </c>
      <c r="W87" s="37">
        <v>66.17647107482699</v>
      </c>
      <c r="X87" s="37">
        <v>66.17647107482699</v>
      </c>
      <c r="Y87" s="37">
        <v>66.17647107482699</v>
      </c>
      <c r="Z87" s="37">
        <v>66.17647107482699</v>
      </c>
      <c r="AA87" s="37">
        <v>66.17647107482699</v>
      </c>
      <c r="AB87" s="37">
        <v>66.17647107482699</v>
      </c>
      <c r="AC87" s="37">
        <v>66.17647107482699</v>
      </c>
      <c r="AD87" s="37">
        <v>66.17647107482699</v>
      </c>
      <c r="AE87" s="37">
        <v>66.17647107482699</v>
      </c>
      <c r="AF87" s="37">
        <v>66.17647107482699</v>
      </c>
      <c r="AG87" s="37">
        <v>66.17647107482699</v>
      </c>
      <c r="AH87" s="37">
        <v>66.17647107482699</v>
      </c>
      <c r="AI87" s="37">
        <v>100</v>
      </c>
      <c r="AJ87" s="37">
        <v>100</v>
      </c>
      <c r="AK87" s="37">
        <v>100</v>
      </c>
      <c r="AL87" s="37">
        <v>100</v>
      </c>
      <c r="AM87" s="37">
        <v>100</v>
      </c>
      <c r="AN87" s="37">
        <v>100</v>
      </c>
      <c r="AO87" s="37">
        <v>100</v>
      </c>
      <c r="AP87" s="37">
        <v>100</v>
      </c>
      <c r="AQ87" s="37">
        <v>100</v>
      </c>
      <c r="AR87" s="37">
        <v>100</v>
      </c>
      <c r="AS87" s="37">
        <v>100</v>
      </c>
      <c r="AT87" s="37">
        <v>100</v>
      </c>
      <c r="AU87" s="37">
        <v>100</v>
      </c>
      <c r="AV87" s="37">
        <v>100</v>
      </c>
      <c r="AW87" s="37">
        <v>100</v>
      </c>
      <c r="AX87" s="37">
        <v>100</v>
      </c>
      <c r="AY87" s="37">
        <v>100</v>
      </c>
      <c r="AZ87" s="37">
        <v>100</v>
      </c>
      <c r="BA87" s="37">
        <v>100</v>
      </c>
      <c r="BB87" s="37">
        <v>100</v>
      </c>
      <c r="BC87" s="37">
        <v>100</v>
      </c>
      <c r="BD87" s="37">
        <v>100</v>
      </c>
      <c r="BE87" s="37">
        <v>100</v>
      </c>
      <c r="BF87" s="37">
        <v>100</v>
      </c>
      <c r="BG87" s="37">
        <v>100</v>
      </c>
      <c r="BH87" s="37">
        <v>100</v>
      </c>
      <c r="BI87" s="37">
        <v>100</v>
      </c>
      <c r="BJ87" s="37">
        <v>100</v>
      </c>
      <c r="BK87" s="37">
        <v>100</v>
      </c>
      <c r="BL87" s="37">
        <v>100</v>
      </c>
      <c r="BM87" s="37">
        <v>100</v>
      </c>
      <c r="BN87" s="37">
        <v>100</v>
      </c>
      <c r="BO87" s="37">
        <v>100</v>
      </c>
      <c r="BP87" s="37">
        <v>100</v>
      </c>
      <c r="BQ87" s="37">
        <v>100</v>
      </c>
      <c r="BR87" s="37">
        <v>100</v>
      </c>
      <c r="BS87" s="37">
        <v>100</v>
      </c>
      <c r="BT87" s="37">
        <v>100</v>
      </c>
      <c r="BU87" s="37">
        <v>100</v>
      </c>
      <c r="BV87" s="37">
        <v>100</v>
      </c>
      <c r="BW87" s="37">
        <v>100</v>
      </c>
      <c r="BX87" s="37">
        <v>100</v>
      </c>
      <c r="BY87" s="37">
        <v>100</v>
      </c>
      <c r="BZ87" s="37">
        <v>100</v>
      </c>
      <c r="CA87" s="37">
        <v>100</v>
      </c>
      <c r="CB87" s="37">
        <v>100</v>
      </c>
      <c r="CC87" s="37">
        <v>100</v>
      </c>
      <c r="CD87" s="37">
        <v>100</v>
      </c>
      <c r="CE87" s="37">
        <v>111.111111111111</v>
      </c>
      <c r="CF87" s="37">
        <v>111.111111111111</v>
      </c>
      <c r="CG87" s="37">
        <v>111.111111111111</v>
      </c>
      <c r="CH87" s="37">
        <v>111.111111111111</v>
      </c>
      <c r="CI87" s="37">
        <v>111.111111111111</v>
      </c>
      <c r="CJ87" s="37">
        <v>111.111111111111</v>
      </c>
      <c r="CK87" s="37">
        <v>111.111111111111</v>
      </c>
      <c r="CL87" s="37">
        <v>111.111111111111</v>
      </c>
      <c r="CM87" s="37">
        <v>111.111111111111</v>
      </c>
      <c r="CN87" s="37">
        <v>111.111111111111</v>
      </c>
      <c r="CO87" s="37">
        <v>111.111111111111</v>
      </c>
      <c r="CP87" s="37">
        <v>111.111111111111</v>
      </c>
      <c r="CQ87" s="37">
        <v>111.111111111111</v>
      </c>
      <c r="CR87" s="37">
        <v>111.111111111111</v>
      </c>
      <c r="CS87" s="37">
        <v>111.111111111111</v>
      </c>
      <c r="CT87" s="37">
        <v>111.111111111111</v>
      </c>
      <c r="CU87" s="37">
        <v>111.111111111111</v>
      </c>
      <c r="CV87" s="37">
        <v>111.111111111111</v>
      </c>
      <c r="CW87" s="37">
        <v>111.111111111111</v>
      </c>
      <c r="CX87" s="37">
        <v>111.111111111111</v>
      </c>
      <c r="CY87" s="37">
        <v>111.111111111111</v>
      </c>
      <c r="CZ87" s="37">
        <v>111.111111111111</v>
      </c>
      <c r="DA87" s="37">
        <v>111.111111111111</v>
      </c>
      <c r="DB87" s="37">
        <v>111.111111111111</v>
      </c>
      <c r="DC87" s="37">
        <v>111.111111111111</v>
      </c>
      <c r="DD87" s="37">
        <v>111.111111111111</v>
      </c>
      <c r="DE87" s="37">
        <v>111.111111111111</v>
      </c>
      <c r="DF87" s="37">
        <v>111.111111111111</v>
      </c>
      <c r="DG87" s="37">
        <v>111.111111111111</v>
      </c>
      <c r="DH87" s="37">
        <v>111.111111111111</v>
      </c>
      <c r="DI87" s="37">
        <v>111.111111111111</v>
      </c>
      <c r="DJ87" s="37">
        <v>111.111111111111</v>
      </c>
      <c r="DK87" s="37">
        <v>111.111111111111</v>
      </c>
      <c r="DL87" s="37">
        <v>111.111111111111</v>
      </c>
      <c r="DM87" s="37">
        <v>111.111111111111</v>
      </c>
      <c r="DN87" s="37">
        <v>111.111111111111</v>
      </c>
      <c r="DO87" s="37">
        <v>111.111111111111</v>
      </c>
      <c r="DP87" s="37">
        <v>111.111111111111</v>
      </c>
      <c r="DQ87" s="37">
        <v>111.111111111111</v>
      </c>
      <c r="DR87" s="37">
        <v>111.111111111111</v>
      </c>
      <c r="DS87" s="37">
        <v>111.111111111111</v>
      </c>
      <c r="DT87" s="35">
        <v>100</v>
      </c>
      <c r="DU87" s="37">
        <v>100</v>
      </c>
      <c r="DV87" s="37">
        <v>111.111111111111</v>
      </c>
      <c r="DW87" s="37">
        <f t="shared" si="3"/>
        <v>0</v>
      </c>
      <c r="DX87" s="37">
        <f t="shared" si="4"/>
        <v>-9.999999999999915</v>
      </c>
      <c r="DZ87" s="36">
        <f t="shared" si="5"/>
        <v>0.9000000000000009</v>
      </c>
    </row>
    <row r="88" spans="1:130" s="36" customFormat="1" ht="13.5">
      <c r="A88" s="3" t="s">
        <v>67</v>
      </c>
      <c r="B88" s="35">
        <v>0.39812887530271646</v>
      </c>
      <c r="C88" s="35"/>
      <c r="D88" s="35"/>
      <c r="E88" s="35"/>
      <c r="F88" s="35">
        <v>122.49010372205963</v>
      </c>
      <c r="G88" s="35">
        <v>121.56981400580179</v>
      </c>
      <c r="H88" s="35">
        <v>119.62113862958364</v>
      </c>
      <c r="I88" s="35">
        <v>115.97592367212434</v>
      </c>
      <c r="J88" s="35">
        <v>115.97592367212434</v>
      </c>
      <c r="K88" s="35">
        <v>115.97592367212434</v>
      </c>
      <c r="L88" s="35">
        <v>113.3791415579589</v>
      </c>
      <c r="M88" s="35">
        <v>112.26827540480232</v>
      </c>
      <c r="N88" s="35">
        <v>108.60573622944392</v>
      </c>
      <c r="O88" s="35">
        <v>108.60436968982484</v>
      </c>
      <c r="P88" s="35">
        <v>108.54777595277947</v>
      </c>
      <c r="Q88" s="35">
        <v>105.7455608426705</v>
      </c>
      <c r="R88" s="35">
        <v>105.7455608426705</v>
      </c>
      <c r="S88" s="35">
        <v>105.7455608426705</v>
      </c>
      <c r="T88" s="35">
        <v>104.63862329995499</v>
      </c>
      <c r="U88" s="35">
        <v>107.80793177213197</v>
      </c>
      <c r="V88" s="35">
        <v>104.38194104701869</v>
      </c>
      <c r="W88" s="35">
        <v>105.0444342321786</v>
      </c>
      <c r="X88" s="35">
        <v>106.49547782453948</v>
      </c>
      <c r="Y88" s="35">
        <v>105.74790361261834</v>
      </c>
      <c r="Z88" s="35">
        <v>105.74790361261834</v>
      </c>
      <c r="AA88" s="35">
        <v>105.74790361261834</v>
      </c>
      <c r="AB88" s="35">
        <v>105.74790361261834</v>
      </c>
      <c r="AC88" s="35">
        <v>105.74790361261834</v>
      </c>
      <c r="AD88" s="35">
        <v>105.74790361261834</v>
      </c>
      <c r="AE88" s="35">
        <v>105.74790361261834</v>
      </c>
      <c r="AF88" s="35">
        <v>102.47624404184758</v>
      </c>
      <c r="AG88" s="35">
        <v>88.81445515739142</v>
      </c>
      <c r="AH88" s="35">
        <v>87.34573030101147</v>
      </c>
      <c r="AI88" s="35">
        <v>88.94926362183622</v>
      </c>
      <c r="AJ88" s="35">
        <v>87.64840350611065</v>
      </c>
      <c r="AK88" s="35">
        <v>88.72334927120208</v>
      </c>
      <c r="AL88" s="35">
        <v>91.2304059101547</v>
      </c>
      <c r="AM88" s="35">
        <v>89.27211206095514</v>
      </c>
      <c r="AN88" s="35">
        <v>91.87141877305079</v>
      </c>
      <c r="AO88" s="35">
        <v>89.65200894646932</v>
      </c>
      <c r="AP88" s="35">
        <v>92.51168076325852</v>
      </c>
      <c r="AQ88" s="35">
        <v>92.51168076325852</v>
      </c>
      <c r="AR88" s="35">
        <v>89.9006193180056</v>
      </c>
      <c r="AS88" s="35">
        <v>93.79459144614773</v>
      </c>
      <c r="AT88" s="35">
        <v>89.30538287221854</v>
      </c>
      <c r="AU88" s="35">
        <v>90.48495023189005</v>
      </c>
      <c r="AV88" s="35">
        <v>90.49803687017314</v>
      </c>
      <c r="AW88" s="35">
        <v>99.35710995538298</v>
      </c>
      <c r="AX88" s="35">
        <v>100</v>
      </c>
      <c r="AY88" s="35">
        <v>100.03771660102798</v>
      </c>
      <c r="AZ88" s="35">
        <v>98.75992931926936</v>
      </c>
      <c r="BA88" s="35">
        <v>97.37198920931621</v>
      </c>
      <c r="BB88" s="35">
        <v>97.37198920931621</v>
      </c>
      <c r="BC88" s="35">
        <v>96.96605060868893</v>
      </c>
      <c r="BD88" s="35">
        <v>94.55146978839045</v>
      </c>
      <c r="BE88" s="35">
        <v>94.30818746230175</v>
      </c>
      <c r="BF88" s="35">
        <v>93.25592455358351</v>
      </c>
      <c r="BG88" s="35">
        <v>93.19585889265682</v>
      </c>
      <c r="BH88" s="35">
        <v>92.65565021584528</v>
      </c>
      <c r="BI88" s="35">
        <v>92.5828151802271</v>
      </c>
      <c r="BJ88" s="35">
        <v>92.95237550104673</v>
      </c>
      <c r="BK88" s="35">
        <v>92.9181282035002</v>
      </c>
      <c r="BL88" s="35">
        <v>92.9181282035002</v>
      </c>
      <c r="BM88" s="35">
        <v>92.97950003994352</v>
      </c>
      <c r="BN88" s="35">
        <v>92.85970179765158</v>
      </c>
      <c r="BO88" s="35">
        <v>92.60929606949313</v>
      </c>
      <c r="BP88" s="35">
        <v>92.60929606949313</v>
      </c>
      <c r="BQ88" s="35">
        <v>91.64491115978466</v>
      </c>
      <c r="BR88" s="35">
        <v>91.21092352655955</v>
      </c>
      <c r="BS88" s="35">
        <v>90.80269486483584</v>
      </c>
      <c r="BT88" s="35">
        <v>90.36138888937079</v>
      </c>
      <c r="BU88" s="35">
        <v>90.49553527522691</v>
      </c>
      <c r="BV88" s="35">
        <v>90.51321155676303</v>
      </c>
      <c r="BW88" s="35">
        <v>89.99625161384405</v>
      </c>
      <c r="BX88" s="35">
        <v>89.37449020694456</v>
      </c>
      <c r="BY88" s="35">
        <v>89.37449020694456</v>
      </c>
      <c r="BZ88" s="35">
        <v>88.59369787180069</v>
      </c>
      <c r="CA88" s="35">
        <v>88.48346187854955</v>
      </c>
      <c r="CB88" s="35">
        <v>88.5218389744601</v>
      </c>
      <c r="CC88" s="35">
        <v>88.38788447235615</v>
      </c>
      <c r="CD88" s="35">
        <v>87.99748390057677</v>
      </c>
      <c r="CE88" s="35">
        <v>87.69618654725342</v>
      </c>
      <c r="CF88" s="35">
        <v>87.8435132088839</v>
      </c>
      <c r="CG88" s="35">
        <v>86.42110137850102</v>
      </c>
      <c r="CH88" s="35">
        <v>86.24921547256108</v>
      </c>
      <c r="CI88" s="35">
        <v>86.23209194061326</v>
      </c>
      <c r="CJ88" s="35">
        <v>85.41678540327632</v>
      </c>
      <c r="CK88" s="35">
        <v>86.00993639602133</v>
      </c>
      <c r="CL88" s="35">
        <v>85.50538652555649</v>
      </c>
      <c r="CM88" s="35">
        <v>86.37296615713188</v>
      </c>
      <c r="CN88" s="35">
        <v>86.34139310281405</v>
      </c>
      <c r="CO88" s="35">
        <v>84.43027635287874</v>
      </c>
      <c r="CP88" s="35">
        <v>84.31106857139875</v>
      </c>
      <c r="CQ88" s="35">
        <v>83.78117600884083</v>
      </c>
      <c r="CR88" s="35">
        <v>83.78117600884083</v>
      </c>
      <c r="CS88" s="35">
        <v>83.78117600884083</v>
      </c>
      <c r="CT88" s="35">
        <v>83.78117600884083</v>
      </c>
      <c r="CU88" s="35">
        <v>86.93204832133416</v>
      </c>
      <c r="CV88" s="35">
        <v>86.94774341379288</v>
      </c>
      <c r="CW88" s="35">
        <v>86.83981778473128</v>
      </c>
      <c r="CX88" s="35">
        <v>87.0989353881496</v>
      </c>
      <c r="CY88" s="35">
        <v>87.0989353881496</v>
      </c>
      <c r="CZ88" s="35">
        <v>87.07867410382542</v>
      </c>
      <c r="DA88" s="35">
        <v>86.58757947522376</v>
      </c>
      <c r="DB88" s="35">
        <v>86.77121403738634</v>
      </c>
      <c r="DC88" s="35">
        <v>87.66614751361108</v>
      </c>
      <c r="DD88" s="35">
        <v>89.96042130810036</v>
      </c>
      <c r="DE88" s="35">
        <v>89.15993316374292</v>
      </c>
      <c r="DF88" s="35">
        <v>89.12787480170901</v>
      </c>
      <c r="DG88" s="35">
        <v>88.8793367388328</v>
      </c>
      <c r="DH88" s="35">
        <v>89.83140825297464</v>
      </c>
      <c r="DI88" s="35">
        <v>79.87678102740702</v>
      </c>
      <c r="DJ88" s="35">
        <v>78.58850409664996</v>
      </c>
      <c r="DK88" s="35">
        <v>78.52343567622633</v>
      </c>
      <c r="DL88" s="35">
        <v>79.1206852899814</v>
      </c>
      <c r="DM88" s="35">
        <v>79.61784809373019</v>
      </c>
      <c r="DN88" s="35">
        <v>79.61784809373019</v>
      </c>
      <c r="DO88" s="35">
        <v>81.60043043724738</v>
      </c>
      <c r="DP88" s="35">
        <v>89.41055361970608</v>
      </c>
      <c r="DQ88" s="35">
        <v>90.38674895152407</v>
      </c>
      <c r="DR88" s="35">
        <v>98.29723696447549</v>
      </c>
      <c r="DS88" s="35">
        <v>102.8344808306988</v>
      </c>
      <c r="DT88" s="35">
        <v>100</v>
      </c>
      <c r="DU88" s="35">
        <v>101.20067387598215</v>
      </c>
      <c r="DV88" s="35">
        <v>103.74873840917228</v>
      </c>
      <c r="DW88" s="35">
        <f t="shared" si="3"/>
        <v>1.2006738759821474</v>
      </c>
      <c r="DX88" s="35">
        <f t="shared" si="4"/>
        <v>11.319639694826506</v>
      </c>
      <c r="DZ88" s="36">
        <f t="shared" si="5"/>
        <v>0.9638671422259834</v>
      </c>
    </row>
    <row r="89" spans="1:130" ht="15.75" customHeight="1">
      <c r="A89" s="1" t="s">
        <v>98</v>
      </c>
      <c r="B89" s="37">
        <v>0.39812887530271646</v>
      </c>
      <c r="C89" s="37"/>
      <c r="D89" s="37"/>
      <c r="E89" s="37"/>
      <c r="F89" s="37">
        <v>122.49010372205963</v>
      </c>
      <c r="G89" s="37">
        <v>121.56981400580179</v>
      </c>
      <c r="H89" s="37">
        <v>119.62113862958364</v>
      </c>
      <c r="I89" s="37">
        <v>115.97592367212434</v>
      </c>
      <c r="J89" s="37">
        <v>115.97592367212434</v>
      </c>
      <c r="K89" s="37">
        <v>115.97592367212434</v>
      </c>
      <c r="L89" s="37">
        <v>113.3791415579589</v>
      </c>
      <c r="M89" s="37">
        <v>112.26827540480232</v>
      </c>
      <c r="N89" s="37">
        <v>108.60573622944392</v>
      </c>
      <c r="O89" s="37">
        <v>108.60436968982484</v>
      </c>
      <c r="P89" s="37">
        <v>108.54777595277947</v>
      </c>
      <c r="Q89" s="37">
        <v>105.7455608426705</v>
      </c>
      <c r="R89" s="37">
        <v>105.7455608426705</v>
      </c>
      <c r="S89" s="37">
        <v>105.7455608426705</v>
      </c>
      <c r="T89" s="37">
        <v>104.63862329995499</v>
      </c>
      <c r="U89" s="37">
        <v>107.80793177213197</v>
      </c>
      <c r="V89" s="37">
        <v>104.38194104701869</v>
      </c>
      <c r="W89" s="37">
        <v>105.0444342321786</v>
      </c>
      <c r="X89" s="37">
        <v>106.49547782453948</v>
      </c>
      <c r="Y89" s="37">
        <v>105.74790361261834</v>
      </c>
      <c r="Z89" s="37">
        <v>105.74790361261834</v>
      </c>
      <c r="AA89" s="37">
        <v>105.74790361261834</v>
      </c>
      <c r="AB89" s="37">
        <v>105.74790361261834</v>
      </c>
      <c r="AC89" s="37">
        <v>105.74790361261834</v>
      </c>
      <c r="AD89" s="37">
        <v>105.74790361261834</v>
      </c>
      <c r="AE89" s="37">
        <v>105.74790361261834</v>
      </c>
      <c r="AF89" s="37">
        <v>102.47624404184758</v>
      </c>
      <c r="AG89" s="37">
        <v>88.81445515739142</v>
      </c>
      <c r="AH89" s="37">
        <v>87.34573030101147</v>
      </c>
      <c r="AI89" s="37">
        <v>88.94926362183622</v>
      </c>
      <c r="AJ89" s="37">
        <v>87.64840350611065</v>
      </c>
      <c r="AK89" s="37">
        <v>88.72334927120208</v>
      </c>
      <c r="AL89" s="37">
        <v>91.2304059101547</v>
      </c>
      <c r="AM89" s="37">
        <v>89.27211206095514</v>
      </c>
      <c r="AN89" s="37">
        <v>91.87141877305079</v>
      </c>
      <c r="AO89" s="37">
        <v>89.65200894646932</v>
      </c>
      <c r="AP89" s="37">
        <v>92.51168076325852</v>
      </c>
      <c r="AQ89" s="37">
        <v>92.51168076325852</v>
      </c>
      <c r="AR89" s="37">
        <v>89.9006193180056</v>
      </c>
      <c r="AS89" s="37">
        <v>93.79459144614773</v>
      </c>
      <c r="AT89" s="37">
        <v>89.30538287221854</v>
      </c>
      <c r="AU89" s="37">
        <v>90.48495023189005</v>
      </c>
      <c r="AV89" s="37">
        <v>90.49803687017314</v>
      </c>
      <c r="AW89" s="37">
        <v>99.35710995538298</v>
      </c>
      <c r="AX89" s="37">
        <v>100</v>
      </c>
      <c r="AY89" s="37">
        <v>100.03771660102798</v>
      </c>
      <c r="AZ89" s="37">
        <v>98.75992931926936</v>
      </c>
      <c r="BA89" s="37">
        <v>97.37198920931621</v>
      </c>
      <c r="BB89" s="37">
        <v>97.37198920931621</v>
      </c>
      <c r="BC89" s="37">
        <v>96.96605060868893</v>
      </c>
      <c r="BD89" s="37">
        <v>94.55146978839045</v>
      </c>
      <c r="BE89" s="37">
        <v>94.30818746230175</v>
      </c>
      <c r="BF89" s="37">
        <v>93.25592455358351</v>
      </c>
      <c r="BG89" s="37">
        <v>93.19585889265682</v>
      </c>
      <c r="BH89" s="37">
        <v>92.65565021584528</v>
      </c>
      <c r="BI89" s="37">
        <v>92.5828151802271</v>
      </c>
      <c r="BJ89" s="37">
        <v>92.95237550104673</v>
      </c>
      <c r="BK89" s="37">
        <v>92.9181282035002</v>
      </c>
      <c r="BL89" s="37">
        <v>92.9181282035002</v>
      </c>
      <c r="BM89" s="37">
        <v>92.97950003994352</v>
      </c>
      <c r="BN89" s="37">
        <v>92.85970179765158</v>
      </c>
      <c r="BO89" s="37">
        <v>92.60929606949313</v>
      </c>
      <c r="BP89" s="37">
        <v>92.60929606949313</v>
      </c>
      <c r="BQ89" s="37">
        <v>91.64491115978466</v>
      </c>
      <c r="BR89" s="37">
        <v>91.21092352655955</v>
      </c>
      <c r="BS89" s="37">
        <v>90.80269486483584</v>
      </c>
      <c r="BT89" s="37">
        <v>90.36138888937079</v>
      </c>
      <c r="BU89" s="37">
        <v>90.49553527522691</v>
      </c>
      <c r="BV89" s="37">
        <v>90.51321155676303</v>
      </c>
      <c r="BW89" s="37">
        <v>89.99625161384405</v>
      </c>
      <c r="BX89" s="37">
        <v>89.37449020694456</v>
      </c>
      <c r="BY89" s="37">
        <v>89.37449020694456</v>
      </c>
      <c r="BZ89" s="37">
        <v>88.59369787180069</v>
      </c>
      <c r="CA89" s="37">
        <v>88.48346187854955</v>
      </c>
      <c r="CB89" s="37">
        <v>88.5218389744601</v>
      </c>
      <c r="CC89" s="37">
        <v>88.38788447235615</v>
      </c>
      <c r="CD89" s="37">
        <v>87.99748390057677</v>
      </c>
      <c r="CE89" s="37">
        <v>87.69618654725342</v>
      </c>
      <c r="CF89" s="37">
        <v>87.8435132088839</v>
      </c>
      <c r="CG89" s="37">
        <v>86.42110137850102</v>
      </c>
      <c r="CH89" s="37">
        <v>86.24921547256108</v>
      </c>
      <c r="CI89" s="37">
        <v>86.23209194061326</v>
      </c>
      <c r="CJ89" s="37">
        <v>85.41678540327632</v>
      </c>
      <c r="CK89" s="37">
        <v>86.00993639602133</v>
      </c>
      <c r="CL89" s="37">
        <v>85.50538652555649</v>
      </c>
      <c r="CM89" s="37">
        <v>86.37296615713188</v>
      </c>
      <c r="CN89" s="37">
        <v>86.34139310281405</v>
      </c>
      <c r="CO89" s="37">
        <v>84.43027635287874</v>
      </c>
      <c r="CP89" s="37">
        <v>84.31106857139875</v>
      </c>
      <c r="CQ89" s="37">
        <v>83.78117600884083</v>
      </c>
      <c r="CR89" s="37">
        <v>83.78117600884083</v>
      </c>
      <c r="CS89" s="37">
        <v>83.78117600884083</v>
      </c>
      <c r="CT89" s="37">
        <v>83.78117600884083</v>
      </c>
      <c r="CU89" s="37">
        <v>86.93204832133416</v>
      </c>
      <c r="CV89" s="37">
        <v>86.94774341379288</v>
      </c>
      <c r="CW89" s="37">
        <v>86.83981778473128</v>
      </c>
      <c r="CX89" s="37">
        <v>87.0989353881496</v>
      </c>
      <c r="CY89" s="37">
        <v>87.0989353881496</v>
      </c>
      <c r="CZ89" s="37">
        <v>87.07867410382542</v>
      </c>
      <c r="DA89" s="37">
        <v>86.58757947522376</v>
      </c>
      <c r="DB89" s="37">
        <v>86.77121403738634</v>
      </c>
      <c r="DC89" s="37">
        <v>87.66614751361108</v>
      </c>
      <c r="DD89" s="37">
        <v>89.96042130810036</v>
      </c>
      <c r="DE89" s="37">
        <v>89.15993316374292</v>
      </c>
      <c r="DF89" s="37">
        <v>89.12787480170901</v>
      </c>
      <c r="DG89" s="37">
        <v>88.8793367388328</v>
      </c>
      <c r="DH89" s="37">
        <v>89.83140825297464</v>
      </c>
      <c r="DI89" s="37">
        <v>79.87678102740702</v>
      </c>
      <c r="DJ89" s="37">
        <v>78.58850409664996</v>
      </c>
      <c r="DK89" s="37">
        <v>78.52343567622633</v>
      </c>
      <c r="DL89" s="37">
        <v>79.1206852899814</v>
      </c>
      <c r="DM89" s="37">
        <v>79.61784809373019</v>
      </c>
      <c r="DN89" s="37">
        <v>79.61784809373019</v>
      </c>
      <c r="DO89" s="37">
        <v>81.60043043724738</v>
      </c>
      <c r="DP89" s="37">
        <v>89.41055361970608</v>
      </c>
      <c r="DQ89" s="37">
        <v>90.38674895152407</v>
      </c>
      <c r="DR89" s="37">
        <v>98.29723696447549</v>
      </c>
      <c r="DS89" s="37">
        <v>102.8344808306988</v>
      </c>
      <c r="DT89" s="35">
        <v>100</v>
      </c>
      <c r="DU89" s="37">
        <v>101.20067387598215</v>
      </c>
      <c r="DV89" s="37">
        <v>103.74873840917228</v>
      </c>
      <c r="DW89" s="37">
        <f t="shared" si="3"/>
        <v>1.2006738759821474</v>
      </c>
      <c r="DX89" s="37">
        <f t="shared" si="4"/>
        <v>11.319639694826506</v>
      </c>
      <c r="DZ89" s="36">
        <f t="shared" si="5"/>
        <v>0.9638671422259834</v>
      </c>
    </row>
    <row r="90" spans="1:130" s="36" customFormat="1" ht="13.5">
      <c r="A90" s="3" t="s">
        <v>68</v>
      </c>
      <c r="B90" s="35">
        <v>3.0039257746156993</v>
      </c>
      <c r="C90" s="35"/>
      <c r="D90" s="35"/>
      <c r="E90" s="35"/>
      <c r="F90" s="37">
        <v>106.63125388010988</v>
      </c>
      <c r="G90" s="35">
        <v>106.53771423629432</v>
      </c>
      <c r="H90" s="35">
        <v>107.32171697663682</v>
      </c>
      <c r="I90" s="35">
        <v>103.80449454267661</v>
      </c>
      <c r="J90" s="35">
        <v>103.49042366398828</v>
      </c>
      <c r="K90" s="35">
        <v>102.44406303744877</v>
      </c>
      <c r="L90" s="35">
        <v>102.33876078505259</v>
      </c>
      <c r="M90" s="35">
        <v>102.48508474522305</v>
      </c>
      <c r="N90" s="35">
        <v>102.48508474522305</v>
      </c>
      <c r="O90" s="35">
        <v>102.44396951928793</v>
      </c>
      <c r="P90" s="35">
        <v>102.44396951928793</v>
      </c>
      <c r="Q90" s="35">
        <v>102.04764453440866</v>
      </c>
      <c r="R90" s="35">
        <v>101.99056928682056</v>
      </c>
      <c r="S90" s="35">
        <v>101.93928842858315</v>
      </c>
      <c r="T90" s="35">
        <v>101.9458860018177</v>
      </c>
      <c r="U90" s="35">
        <v>101.88024309459908</v>
      </c>
      <c r="V90" s="35">
        <v>101.9458860018177</v>
      </c>
      <c r="W90" s="35">
        <v>101.85854910761375</v>
      </c>
      <c r="X90" s="35">
        <v>101.03426296355958</v>
      </c>
      <c r="Y90" s="35">
        <v>101.96083643916678</v>
      </c>
      <c r="Z90" s="35">
        <v>101.78438225609905</v>
      </c>
      <c r="AA90" s="35">
        <v>100.32578783378284</v>
      </c>
      <c r="AB90" s="35">
        <v>100.41130774987504</v>
      </c>
      <c r="AC90" s="35">
        <v>99.92850374047505</v>
      </c>
      <c r="AD90" s="35">
        <v>99.50653801160891</v>
      </c>
      <c r="AE90" s="35">
        <v>99.34071741856432</v>
      </c>
      <c r="AF90" s="35">
        <v>99.34071741856432</v>
      </c>
      <c r="AG90" s="35">
        <v>99.20744390323969</v>
      </c>
      <c r="AH90" s="35">
        <v>99.20744390323969</v>
      </c>
      <c r="AI90" s="35">
        <v>99.5662909830693</v>
      </c>
      <c r="AJ90" s="35">
        <v>99.49585564364986</v>
      </c>
      <c r="AK90" s="35">
        <v>99.49585564364986</v>
      </c>
      <c r="AL90" s="35">
        <v>99.51491562209733</v>
      </c>
      <c r="AM90" s="35">
        <v>100.37659005400815</v>
      </c>
      <c r="AN90" s="35">
        <v>99.5720223905359</v>
      </c>
      <c r="AO90" s="35">
        <v>99.5720223905359</v>
      </c>
      <c r="AP90" s="35">
        <v>99.5720223905359</v>
      </c>
      <c r="AQ90" s="35">
        <v>99.50864765733597</v>
      </c>
      <c r="AR90" s="35">
        <v>99.48897795468993</v>
      </c>
      <c r="AS90" s="35">
        <v>99.48897795468993</v>
      </c>
      <c r="AT90" s="35">
        <v>99.5720223905359</v>
      </c>
      <c r="AU90" s="35">
        <v>99.62903160310272</v>
      </c>
      <c r="AV90" s="35">
        <v>99.58089997486718</v>
      </c>
      <c r="AW90" s="35">
        <v>99.59782591861963</v>
      </c>
      <c r="AX90" s="35">
        <v>100</v>
      </c>
      <c r="AY90" s="35">
        <v>99.99999999999999</v>
      </c>
      <c r="AZ90" s="35">
        <v>99.98133988872847</v>
      </c>
      <c r="BA90" s="35">
        <v>99.93659458515393</v>
      </c>
      <c r="BB90" s="35">
        <v>85.0699173060245</v>
      </c>
      <c r="BC90" s="35">
        <v>85.06888862395112</v>
      </c>
      <c r="BD90" s="35">
        <v>85.06054128017226</v>
      </c>
      <c r="BE90" s="35">
        <v>85.05769673634926</v>
      </c>
      <c r="BF90" s="35">
        <v>85.05769673634926</v>
      </c>
      <c r="BG90" s="35">
        <v>85.05769673634926</v>
      </c>
      <c r="BH90" s="35">
        <v>85.05769673634926</v>
      </c>
      <c r="BI90" s="35">
        <v>85.05769673634926</v>
      </c>
      <c r="BJ90" s="35">
        <v>85.05769673634926</v>
      </c>
      <c r="BK90" s="35">
        <v>85.05769673634926</v>
      </c>
      <c r="BL90" s="35">
        <v>85.05769673634926</v>
      </c>
      <c r="BM90" s="35">
        <v>85.05769673634926</v>
      </c>
      <c r="BN90" s="35">
        <v>85.05769673634926</v>
      </c>
      <c r="BO90" s="35">
        <v>85.05769673634926</v>
      </c>
      <c r="BP90" s="35">
        <v>85.05769673634926</v>
      </c>
      <c r="BQ90" s="35">
        <v>85.05769673634926</v>
      </c>
      <c r="BR90" s="35">
        <v>85.05769673634926</v>
      </c>
      <c r="BS90" s="35">
        <v>85.05769673634926</v>
      </c>
      <c r="BT90" s="35">
        <v>85.06222842254807</v>
      </c>
      <c r="BU90" s="35">
        <v>85.06222842254807</v>
      </c>
      <c r="BV90" s="35">
        <v>85.06222842254807</v>
      </c>
      <c r="BW90" s="35">
        <v>72.08336279669808</v>
      </c>
      <c r="BX90" s="35">
        <v>72.08336279669808</v>
      </c>
      <c r="BY90" s="35">
        <v>72.08336279669808</v>
      </c>
      <c r="BZ90" s="35">
        <v>72.08009479182596</v>
      </c>
      <c r="CA90" s="35">
        <v>72.07920588879136</v>
      </c>
      <c r="CB90" s="35">
        <v>72.07920588879136</v>
      </c>
      <c r="CC90" s="35">
        <v>72.07920588879136</v>
      </c>
      <c r="CD90" s="35">
        <v>72.07920588879136</v>
      </c>
      <c r="CE90" s="35">
        <v>71.77630165216696</v>
      </c>
      <c r="CF90" s="35">
        <v>71.77630165216696</v>
      </c>
      <c r="CG90" s="35">
        <v>71.77529633325476</v>
      </c>
      <c r="CH90" s="35">
        <v>71.77146143458582</v>
      </c>
      <c r="CI90" s="35">
        <v>71.77146143458582</v>
      </c>
      <c r="CJ90" s="35">
        <v>71.77146143458582</v>
      </c>
      <c r="CK90" s="35">
        <v>72.04142882282811</v>
      </c>
      <c r="CL90" s="35">
        <v>72.04142882282811</v>
      </c>
      <c r="CM90" s="35">
        <v>70.58161052803202</v>
      </c>
      <c r="CN90" s="35">
        <v>70.58161052803202</v>
      </c>
      <c r="CO90" s="35">
        <v>70.53475090392503</v>
      </c>
      <c r="CP90" s="35">
        <v>70.53475090392503</v>
      </c>
      <c r="CQ90" s="35">
        <v>70.53475090392503</v>
      </c>
      <c r="CR90" s="35">
        <v>70.53475090392503</v>
      </c>
      <c r="CS90" s="35">
        <v>70.53475090392503</v>
      </c>
      <c r="CT90" s="35">
        <v>70.53475090392503</v>
      </c>
      <c r="CU90" s="35">
        <v>70.47515680486079</v>
      </c>
      <c r="CV90" s="35">
        <v>70.47515680486079</v>
      </c>
      <c r="CW90" s="35">
        <v>70.47515680486079</v>
      </c>
      <c r="CX90" s="35">
        <v>70.48252514351056</v>
      </c>
      <c r="CY90" s="35">
        <v>70.48252514351056</v>
      </c>
      <c r="CZ90" s="35">
        <v>70.48252514351056</v>
      </c>
      <c r="DA90" s="35">
        <v>70.48252514351056</v>
      </c>
      <c r="DB90" s="35">
        <v>70.48252514351056</v>
      </c>
      <c r="DC90" s="35">
        <v>70.48252514351056</v>
      </c>
      <c r="DD90" s="35">
        <v>70.48252514351056</v>
      </c>
      <c r="DE90" s="35">
        <v>70.55352977001421</v>
      </c>
      <c r="DF90" s="35">
        <v>70.55352977001421</v>
      </c>
      <c r="DG90" s="35">
        <v>70.55352977001421</v>
      </c>
      <c r="DH90" s="35">
        <v>70.55352977001421</v>
      </c>
      <c r="DI90" s="35">
        <v>70.55352977001421</v>
      </c>
      <c r="DJ90" s="35">
        <v>70.55352977001421</v>
      </c>
      <c r="DK90" s="35">
        <v>70.55352977001421</v>
      </c>
      <c r="DL90" s="35">
        <v>70.55352977001421</v>
      </c>
      <c r="DM90" s="35">
        <v>70.55352977001421</v>
      </c>
      <c r="DN90" s="35">
        <v>70.55352977001421</v>
      </c>
      <c r="DO90" s="35">
        <v>70.55352977001421</v>
      </c>
      <c r="DP90" s="35">
        <v>70.6502569626498</v>
      </c>
      <c r="DQ90" s="35">
        <v>70.6697058898751</v>
      </c>
      <c r="DR90" s="35">
        <v>70.6697058898751</v>
      </c>
      <c r="DS90" s="35">
        <v>71.01090020231948</v>
      </c>
      <c r="DT90" s="35">
        <v>100</v>
      </c>
      <c r="DU90" s="35">
        <v>99.97437032905347</v>
      </c>
      <c r="DV90" s="35">
        <v>71.01090020231948</v>
      </c>
      <c r="DW90" s="35">
        <f t="shared" si="3"/>
        <v>-0.025629670946528904</v>
      </c>
      <c r="DX90" s="35">
        <f t="shared" si="4"/>
        <v>41.73635298754505</v>
      </c>
      <c r="DZ90" s="36">
        <f t="shared" si="5"/>
        <v>1.4082345064643136</v>
      </c>
    </row>
    <row r="91" spans="1:130" ht="13.5">
      <c r="A91" s="1" t="s">
        <v>99</v>
      </c>
      <c r="B91" s="37">
        <v>3.0039257746156993</v>
      </c>
      <c r="C91" s="37"/>
      <c r="D91" s="37"/>
      <c r="E91" s="37"/>
      <c r="F91" s="37">
        <v>106.63125388010988</v>
      </c>
      <c r="G91" s="37">
        <v>106.53771423629432</v>
      </c>
      <c r="H91" s="37">
        <v>107.32171697663682</v>
      </c>
      <c r="I91" s="37">
        <v>103.80449454267661</v>
      </c>
      <c r="J91" s="37">
        <v>103.49042366398828</v>
      </c>
      <c r="K91" s="37">
        <v>102.44406303744877</v>
      </c>
      <c r="L91" s="37">
        <v>102.33876078505259</v>
      </c>
      <c r="M91" s="37">
        <v>102.48508474522305</v>
      </c>
      <c r="N91" s="37">
        <v>102.48508474522305</v>
      </c>
      <c r="O91" s="37">
        <v>102.44396951928793</v>
      </c>
      <c r="P91" s="37">
        <v>102.44396951928793</v>
      </c>
      <c r="Q91" s="37">
        <v>102.04764453440866</v>
      </c>
      <c r="R91" s="37">
        <v>101.99056928682056</v>
      </c>
      <c r="S91" s="37">
        <v>101.93928842858315</v>
      </c>
      <c r="T91" s="37">
        <v>101.9458860018177</v>
      </c>
      <c r="U91" s="37">
        <v>101.88024309459908</v>
      </c>
      <c r="V91" s="37">
        <v>101.9458860018177</v>
      </c>
      <c r="W91" s="37">
        <v>101.85854910761375</v>
      </c>
      <c r="X91" s="37">
        <v>101.03426296355958</v>
      </c>
      <c r="Y91" s="37">
        <v>101.96083643916678</v>
      </c>
      <c r="Z91" s="37">
        <v>101.78438225609905</v>
      </c>
      <c r="AA91" s="37">
        <v>100.32578783378284</v>
      </c>
      <c r="AB91" s="37">
        <v>100.41130774987504</v>
      </c>
      <c r="AC91" s="37">
        <v>99.92850374047505</v>
      </c>
      <c r="AD91" s="37">
        <v>99.50653801160891</v>
      </c>
      <c r="AE91" s="37">
        <v>99.34071741856432</v>
      </c>
      <c r="AF91" s="37">
        <v>99.34071741856432</v>
      </c>
      <c r="AG91" s="37">
        <v>99.20744390323969</v>
      </c>
      <c r="AH91" s="37">
        <v>99.20744390323969</v>
      </c>
      <c r="AI91" s="37">
        <v>99.5662909830693</v>
      </c>
      <c r="AJ91" s="37">
        <v>99.49585564364986</v>
      </c>
      <c r="AK91" s="37">
        <v>99.49585564364986</v>
      </c>
      <c r="AL91" s="37">
        <v>99.51491562209733</v>
      </c>
      <c r="AM91" s="37">
        <v>100.37659005400815</v>
      </c>
      <c r="AN91" s="37">
        <v>99.5720223905359</v>
      </c>
      <c r="AO91" s="37">
        <v>99.5720223905359</v>
      </c>
      <c r="AP91" s="37">
        <v>99.5720223905359</v>
      </c>
      <c r="AQ91" s="37">
        <v>99.50864765733597</v>
      </c>
      <c r="AR91" s="37">
        <v>99.48897795468993</v>
      </c>
      <c r="AS91" s="37">
        <v>99.48897795468993</v>
      </c>
      <c r="AT91" s="37">
        <v>99.5720223905359</v>
      </c>
      <c r="AU91" s="37">
        <v>99.62903160310272</v>
      </c>
      <c r="AV91" s="37">
        <v>99.58089997486718</v>
      </c>
      <c r="AW91" s="37">
        <v>99.59782591861963</v>
      </c>
      <c r="AX91" s="37">
        <v>100</v>
      </c>
      <c r="AY91" s="37">
        <v>99.99999999999999</v>
      </c>
      <c r="AZ91" s="37">
        <v>99.98133988872847</v>
      </c>
      <c r="BA91" s="37">
        <v>99.93659458515393</v>
      </c>
      <c r="BB91" s="37">
        <v>85.0699173060245</v>
      </c>
      <c r="BC91" s="37">
        <v>85.06888862395112</v>
      </c>
      <c r="BD91" s="37">
        <v>85.06054128017226</v>
      </c>
      <c r="BE91" s="37">
        <v>85.05769673634926</v>
      </c>
      <c r="BF91" s="37">
        <v>85.05769673634926</v>
      </c>
      <c r="BG91" s="37">
        <v>85.05769673634926</v>
      </c>
      <c r="BH91" s="37">
        <v>85.05769673634926</v>
      </c>
      <c r="BI91" s="37">
        <v>85.05769673634926</v>
      </c>
      <c r="BJ91" s="37">
        <v>85.05769673634926</v>
      </c>
      <c r="BK91" s="37">
        <v>85.05769673634926</v>
      </c>
      <c r="BL91" s="37">
        <v>85.05769673634926</v>
      </c>
      <c r="BM91" s="37">
        <v>85.05769673634926</v>
      </c>
      <c r="BN91" s="37">
        <v>85.05769673634926</v>
      </c>
      <c r="BO91" s="37">
        <v>85.05769673634926</v>
      </c>
      <c r="BP91" s="37">
        <v>85.05769673634926</v>
      </c>
      <c r="BQ91" s="37">
        <v>85.05769673634926</v>
      </c>
      <c r="BR91" s="37">
        <v>85.05769673634926</v>
      </c>
      <c r="BS91" s="37">
        <v>85.05769673634926</v>
      </c>
      <c r="BT91" s="37">
        <v>85.06222842254807</v>
      </c>
      <c r="BU91" s="37">
        <v>85.06222842254807</v>
      </c>
      <c r="BV91" s="37">
        <v>85.06222842254807</v>
      </c>
      <c r="BW91" s="37">
        <v>72.08336279669808</v>
      </c>
      <c r="BX91" s="37">
        <v>72.08336279669808</v>
      </c>
      <c r="BY91" s="37">
        <v>72.08336279669808</v>
      </c>
      <c r="BZ91" s="37">
        <v>72.08009479182596</v>
      </c>
      <c r="CA91" s="37">
        <v>72.07920588879136</v>
      </c>
      <c r="CB91" s="37">
        <v>72.07920588879136</v>
      </c>
      <c r="CC91" s="37">
        <v>72.07920588879136</v>
      </c>
      <c r="CD91" s="37">
        <v>72.07920588879136</v>
      </c>
      <c r="CE91" s="37">
        <v>71.77630165216696</v>
      </c>
      <c r="CF91" s="37">
        <v>71.77630165216696</v>
      </c>
      <c r="CG91" s="37">
        <v>71.77529633325476</v>
      </c>
      <c r="CH91" s="37">
        <v>71.77146143458582</v>
      </c>
      <c r="CI91" s="37">
        <v>71.77146143458582</v>
      </c>
      <c r="CJ91" s="37">
        <v>71.77146143458582</v>
      </c>
      <c r="CK91" s="37">
        <v>72.04142882282811</v>
      </c>
      <c r="CL91" s="37">
        <v>72.04142882282811</v>
      </c>
      <c r="CM91" s="37">
        <v>70.58161052803202</v>
      </c>
      <c r="CN91" s="37">
        <v>70.58161052803202</v>
      </c>
      <c r="CO91" s="37">
        <v>70.53475090392503</v>
      </c>
      <c r="CP91" s="37">
        <v>70.53475090392503</v>
      </c>
      <c r="CQ91" s="37">
        <v>70.53475090392503</v>
      </c>
      <c r="CR91" s="37">
        <v>70.53475090392503</v>
      </c>
      <c r="CS91" s="37">
        <v>70.53475090392503</v>
      </c>
      <c r="CT91" s="37">
        <v>70.53475090392503</v>
      </c>
      <c r="CU91" s="37">
        <v>70.47515680486079</v>
      </c>
      <c r="CV91" s="37">
        <v>70.47515680486079</v>
      </c>
      <c r="CW91" s="37">
        <v>70.47515680486079</v>
      </c>
      <c r="CX91" s="37">
        <v>70.48252514351056</v>
      </c>
      <c r="CY91" s="37">
        <v>70.48252514351056</v>
      </c>
      <c r="CZ91" s="37">
        <v>70.48252514351056</v>
      </c>
      <c r="DA91" s="37">
        <v>70.48252514351056</v>
      </c>
      <c r="DB91" s="37">
        <v>70.48252514351056</v>
      </c>
      <c r="DC91" s="37">
        <v>70.48252514351056</v>
      </c>
      <c r="DD91" s="37">
        <v>70.48252514351056</v>
      </c>
      <c r="DE91" s="37">
        <v>70.55352977001421</v>
      </c>
      <c r="DF91" s="37">
        <v>70.55352977001421</v>
      </c>
      <c r="DG91" s="37">
        <v>70.55352977001421</v>
      </c>
      <c r="DH91" s="37">
        <v>70.55352977001421</v>
      </c>
      <c r="DI91" s="37">
        <v>70.55352977001421</v>
      </c>
      <c r="DJ91" s="37">
        <v>70.55352977001421</v>
      </c>
      <c r="DK91" s="37">
        <v>70.55352977001421</v>
      </c>
      <c r="DL91" s="37">
        <v>70.55352977001421</v>
      </c>
      <c r="DM91" s="37">
        <v>70.55352977001421</v>
      </c>
      <c r="DN91" s="37">
        <v>70.55352977001421</v>
      </c>
      <c r="DO91" s="37">
        <v>70.55352977001421</v>
      </c>
      <c r="DP91" s="37">
        <v>70.6502569626498</v>
      </c>
      <c r="DQ91" s="37">
        <v>70.6697058898751</v>
      </c>
      <c r="DR91" s="37">
        <v>70.6697058898751</v>
      </c>
      <c r="DS91" s="37">
        <v>71.01090020231948</v>
      </c>
      <c r="DT91" s="35">
        <v>100</v>
      </c>
      <c r="DU91" s="37">
        <v>99.97437032905347</v>
      </c>
      <c r="DV91" s="37">
        <v>71.01090020231948</v>
      </c>
      <c r="DW91" s="37">
        <f t="shared" si="3"/>
        <v>-0.025629670946528904</v>
      </c>
      <c r="DX91" s="37">
        <f t="shared" si="4"/>
        <v>41.73635298754505</v>
      </c>
      <c r="DZ91" s="36">
        <f t="shared" si="5"/>
        <v>1.4082345064643136</v>
      </c>
    </row>
    <row r="92" spans="1:130" s="36" customFormat="1" ht="13.5" customHeight="1">
      <c r="A92" s="3" t="s">
        <v>69</v>
      </c>
      <c r="B92" s="35">
        <v>2.102469008704809</v>
      </c>
      <c r="C92" s="35">
        <v>99.11496079751392</v>
      </c>
      <c r="D92" s="35">
        <v>101.50916680164633</v>
      </c>
      <c r="E92" s="35">
        <v>100.96311158769686</v>
      </c>
      <c r="F92" s="35">
        <v>101.1365179101037</v>
      </c>
      <c r="G92" s="35">
        <v>101.63767373935049</v>
      </c>
      <c r="H92" s="35">
        <v>100.16624888537618</v>
      </c>
      <c r="I92" s="35">
        <v>100.72296288005622</v>
      </c>
      <c r="J92" s="35">
        <v>100.40927128446258</v>
      </c>
      <c r="K92" s="35">
        <v>104.42962838391107</v>
      </c>
      <c r="L92" s="35">
        <v>104.024086365045</v>
      </c>
      <c r="M92" s="35">
        <v>101.51862463530833</v>
      </c>
      <c r="N92" s="35">
        <v>101.3741331768649</v>
      </c>
      <c r="O92" s="35">
        <v>103.14722969111779</v>
      </c>
      <c r="P92" s="35">
        <v>101.84671847500326</v>
      </c>
      <c r="Q92" s="35">
        <v>100.83764155769661</v>
      </c>
      <c r="R92" s="35">
        <v>98.63569031405781</v>
      </c>
      <c r="S92" s="35">
        <v>98.91039071158247</v>
      </c>
      <c r="T92" s="35">
        <v>98.55156790816814</v>
      </c>
      <c r="U92" s="35">
        <v>98.77061807607632</v>
      </c>
      <c r="V92" s="35">
        <v>98.29119348036254</v>
      </c>
      <c r="W92" s="35">
        <v>98.40756480756528</v>
      </c>
      <c r="X92" s="35">
        <v>98.22604804532598</v>
      </c>
      <c r="Y92" s="35">
        <v>98.08094915092269</v>
      </c>
      <c r="Z92" s="35">
        <v>98.45284774596695</v>
      </c>
      <c r="AA92" s="35">
        <v>98.07878717937048</v>
      </c>
      <c r="AB92" s="35">
        <v>98.34951735219099</v>
      </c>
      <c r="AC92" s="35">
        <v>98.81554562189407</v>
      </c>
      <c r="AD92" s="35">
        <v>99.03363820422891</v>
      </c>
      <c r="AE92" s="35">
        <v>99.38118253525815</v>
      </c>
      <c r="AF92" s="35">
        <v>100.07328984841816</v>
      </c>
      <c r="AG92" s="35">
        <v>100.02824383840576</v>
      </c>
      <c r="AH92" s="35">
        <v>99.9633452037747</v>
      </c>
      <c r="AI92" s="35">
        <v>100.16140746519892</v>
      </c>
      <c r="AJ92" s="35">
        <v>100.20764798917395</v>
      </c>
      <c r="AK92" s="35">
        <v>100.21129076315917</v>
      </c>
      <c r="AL92" s="35">
        <v>100.02649649153479</v>
      </c>
      <c r="AM92" s="35">
        <v>98.12673281333451</v>
      </c>
      <c r="AN92" s="35">
        <v>100.11947114029586</v>
      </c>
      <c r="AO92" s="35">
        <v>100.24876493673074</v>
      </c>
      <c r="AP92" s="35">
        <v>100.20510100898915</v>
      </c>
      <c r="AQ92" s="35">
        <v>100.45939427480317</v>
      </c>
      <c r="AR92" s="35">
        <v>100.07882804951763</v>
      </c>
      <c r="AS92" s="35">
        <v>100.24132143650077</v>
      </c>
      <c r="AT92" s="35">
        <v>100.23415435272496</v>
      </c>
      <c r="AU92" s="35">
        <v>100.48104360637389</v>
      </c>
      <c r="AV92" s="35">
        <v>100.04667489268871</v>
      </c>
      <c r="AW92" s="35">
        <v>100.10404117894382</v>
      </c>
      <c r="AX92" s="35">
        <v>100</v>
      </c>
      <c r="AY92" s="35">
        <v>100.01163911536008</v>
      </c>
      <c r="AZ92" s="35">
        <v>99.93222889427508</v>
      </c>
      <c r="BA92" s="35">
        <v>100.06102497674395</v>
      </c>
      <c r="BB92" s="35">
        <v>100.1160635011442</v>
      </c>
      <c r="BC92" s="35">
        <v>99.62617843810546</v>
      </c>
      <c r="BD92" s="35">
        <v>99.7436570046249</v>
      </c>
      <c r="BE92" s="35">
        <v>99.63196184225826</v>
      </c>
      <c r="BF92" s="35">
        <v>99.53540449731194</v>
      </c>
      <c r="BG92" s="35">
        <v>99.46455554160772</v>
      </c>
      <c r="BH92" s="35">
        <v>99.31646938465943</v>
      </c>
      <c r="BI92" s="35">
        <v>99.18379544356446</v>
      </c>
      <c r="BJ92" s="35">
        <v>98.96502285189227</v>
      </c>
      <c r="BK92" s="35">
        <v>98.89385679608172</v>
      </c>
      <c r="BL92" s="35">
        <v>98.85610034117981</v>
      </c>
      <c r="BM92" s="35">
        <v>98.8517349239535</v>
      </c>
      <c r="BN92" s="35">
        <v>99.18416462835077</v>
      </c>
      <c r="BO92" s="35">
        <v>98.98876524825938</v>
      </c>
      <c r="BP92" s="35">
        <v>98.90419572977338</v>
      </c>
      <c r="BQ92" s="35">
        <v>98.82737768385583</v>
      </c>
      <c r="BR92" s="35">
        <v>98.75468229794309</v>
      </c>
      <c r="BS92" s="35">
        <v>98.61991576858298</v>
      </c>
      <c r="BT92" s="35">
        <v>98.5761765210479</v>
      </c>
      <c r="BU92" s="35">
        <v>98.60033746135785</v>
      </c>
      <c r="BV92" s="35">
        <v>98.43884074019945</v>
      </c>
      <c r="BW92" s="35">
        <v>98.45972516443572</v>
      </c>
      <c r="BX92" s="35">
        <v>98.29393673188017</v>
      </c>
      <c r="BY92" s="35">
        <v>98.31923821951288</v>
      </c>
      <c r="BZ92" s="35">
        <v>98.24606584023375</v>
      </c>
      <c r="CA92" s="35">
        <v>98.13881885209742</v>
      </c>
      <c r="CB92" s="35">
        <v>98.04654259462046</v>
      </c>
      <c r="CC92" s="35">
        <v>97.90774402023153</v>
      </c>
      <c r="CD92" s="35">
        <v>97.65761243818044</v>
      </c>
      <c r="CE92" s="35">
        <v>97.64437593936516</v>
      </c>
      <c r="CF92" s="35">
        <v>97.50341978286673</v>
      </c>
      <c r="CG92" s="35">
        <v>97.48004239696826</v>
      </c>
      <c r="CH92" s="35">
        <v>97.56371467432719</v>
      </c>
      <c r="CI92" s="35">
        <v>97.3876657129875</v>
      </c>
      <c r="CJ92" s="35">
        <v>97.37582663859465</v>
      </c>
      <c r="CK92" s="35">
        <v>97.33674400328114</v>
      </c>
      <c r="CL92" s="35">
        <v>97.31393097981447</v>
      </c>
      <c r="CM92" s="35">
        <v>97.37503825664264</v>
      </c>
      <c r="CN92" s="35">
        <v>97.14625982778948</v>
      </c>
      <c r="CO92" s="35">
        <v>97.23058605309538</v>
      </c>
      <c r="CP92" s="35">
        <v>97.13142932103163</v>
      </c>
      <c r="CQ92" s="35">
        <v>96.87984738388788</v>
      </c>
      <c r="CR92" s="35">
        <v>96.86697478543002</v>
      </c>
      <c r="CS92" s="35">
        <v>97.04599272786537</v>
      </c>
      <c r="CT92" s="35">
        <v>97.32595437278863</v>
      </c>
      <c r="CU92" s="35">
        <v>97.58652987795715</v>
      </c>
      <c r="CV92" s="35">
        <v>97.55007591115255</v>
      </c>
      <c r="CW92" s="35">
        <v>97.72651566085877</v>
      </c>
      <c r="CX92" s="35">
        <v>97.74663925484211</v>
      </c>
      <c r="CY92" s="35">
        <v>97.54373993156358</v>
      </c>
      <c r="CZ92" s="35">
        <v>97.71664330405149</v>
      </c>
      <c r="DA92" s="35">
        <v>97.76145934310802</v>
      </c>
      <c r="DB92" s="35">
        <v>97.88598327817434</v>
      </c>
      <c r="DC92" s="35">
        <v>98.51692412576813</v>
      </c>
      <c r="DD92" s="35">
        <v>101.55154629320602</v>
      </c>
      <c r="DE92" s="35">
        <v>102.7060951724582</v>
      </c>
      <c r="DF92" s="35">
        <v>103.50546370467003</v>
      </c>
      <c r="DG92" s="35">
        <v>105.34511180986748</v>
      </c>
      <c r="DH92" s="35">
        <v>106.29175802044881</v>
      </c>
      <c r="DI92" s="35">
        <v>107.97250375929993</v>
      </c>
      <c r="DJ92" s="35">
        <v>107.86921457640261</v>
      </c>
      <c r="DK92" s="35">
        <v>107.95318829239393</v>
      </c>
      <c r="DL92" s="35">
        <v>107.68217749442867</v>
      </c>
      <c r="DM92" s="35">
        <v>108.38311819413956</v>
      </c>
      <c r="DN92" s="35">
        <v>108.13191926636311</v>
      </c>
      <c r="DO92" s="35">
        <v>108.37173116619681</v>
      </c>
      <c r="DP92" s="35">
        <v>138.35156834206637</v>
      </c>
      <c r="DQ92" s="35">
        <v>160.93947057137103</v>
      </c>
      <c r="DR92" s="35">
        <v>166.07510575544387</v>
      </c>
      <c r="DS92" s="35">
        <v>184.3527229412548</v>
      </c>
      <c r="DT92" s="35">
        <v>100</v>
      </c>
      <c r="DU92" s="35">
        <v>103.92010335755171</v>
      </c>
      <c r="DV92" s="35">
        <v>190.6667860237711</v>
      </c>
      <c r="DW92" s="35">
        <f t="shared" si="3"/>
        <v>3.92010335755171</v>
      </c>
      <c r="DX92" s="35">
        <f t="shared" si="4"/>
        <v>-5.919328212859526</v>
      </c>
      <c r="DZ92" s="36">
        <f t="shared" si="5"/>
        <v>0.5244751961546813</v>
      </c>
    </row>
    <row r="93" spans="1:130" s="36" customFormat="1" ht="13.5">
      <c r="A93" s="3" t="s">
        <v>70</v>
      </c>
      <c r="B93" s="35">
        <v>1.072444567411325</v>
      </c>
      <c r="C93" s="35">
        <v>93.47647990871569</v>
      </c>
      <c r="D93" s="35">
        <v>104.80258844540444</v>
      </c>
      <c r="E93" s="35">
        <v>105.32057031663322</v>
      </c>
      <c r="F93" s="35">
        <v>105.59252149413707</v>
      </c>
      <c r="G93" s="35">
        <v>105.18837813060676</v>
      </c>
      <c r="H93" s="35">
        <v>104.61812578644751</v>
      </c>
      <c r="I93" s="35">
        <v>104.45678371285965</v>
      </c>
      <c r="J93" s="35">
        <v>104.41855253002072</v>
      </c>
      <c r="K93" s="35">
        <v>106.64093435093815</v>
      </c>
      <c r="L93" s="35">
        <v>106.56866378972853</v>
      </c>
      <c r="M93" s="35">
        <v>101.96972507448194</v>
      </c>
      <c r="N93" s="35">
        <v>101.89990640372345</v>
      </c>
      <c r="O93" s="35">
        <v>104.0047467533669</v>
      </c>
      <c r="P93" s="35">
        <v>102.25204836060449</v>
      </c>
      <c r="Q93" s="35">
        <v>100.53753713971805</v>
      </c>
      <c r="R93" s="35">
        <v>98.63569031405781</v>
      </c>
      <c r="S93" s="35">
        <v>98.91039071158247</v>
      </c>
      <c r="T93" s="35">
        <v>98.55156790816814</v>
      </c>
      <c r="U93" s="35">
        <v>98.77061807607632</v>
      </c>
      <c r="V93" s="35">
        <v>98.29119348036254</v>
      </c>
      <c r="W93" s="35">
        <v>98.40756480756528</v>
      </c>
      <c r="X93" s="35">
        <v>98.22604804532598</v>
      </c>
      <c r="Y93" s="35">
        <v>98.08094915092269</v>
      </c>
      <c r="Z93" s="35">
        <v>98.45284774596695</v>
      </c>
      <c r="AA93" s="35">
        <v>98.07878717937048</v>
      </c>
      <c r="AB93" s="35">
        <v>98.34951735219099</v>
      </c>
      <c r="AC93" s="35">
        <v>98.81554562189407</v>
      </c>
      <c r="AD93" s="35">
        <v>99.03363820422891</v>
      </c>
      <c r="AE93" s="35">
        <v>99.38118253525815</v>
      </c>
      <c r="AF93" s="35">
        <v>100.07328984841816</v>
      </c>
      <c r="AG93" s="35">
        <v>100.02824383840576</v>
      </c>
      <c r="AH93" s="35">
        <v>99.9633452037747</v>
      </c>
      <c r="AI93" s="35">
        <v>100.16140746519892</v>
      </c>
      <c r="AJ93" s="35">
        <v>100.20764798917395</v>
      </c>
      <c r="AK93" s="35">
        <v>100.21129076315917</v>
      </c>
      <c r="AL93" s="35">
        <v>100.02649649153479</v>
      </c>
      <c r="AM93" s="35">
        <v>99.76397321753326</v>
      </c>
      <c r="AN93" s="35">
        <v>98.31107763204702</v>
      </c>
      <c r="AO93" s="35">
        <v>99.06852803738968</v>
      </c>
      <c r="AP93" s="35">
        <v>98.51571159821951</v>
      </c>
      <c r="AQ93" s="35">
        <v>100.31647377752202</v>
      </c>
      <c r="AR93" s="35">
        <v>100.37138101170342</v>
      </c>
      <c r="AS93" s="35">
        <v>99.58207326185854</v>
      </c>
      <c r="AT93" s="35">
        <v>99.66032768377224</v>
      </c>
      <c r="AU93" s="35">
        <v>98.24185363849615</v>
      </c>
      <c r="AV93" s="35">
        <v>97.46309996953623</v>
      </c>
      <c r="AW93" s="35">
        <v>98.50635600011111</v>
      </c>
      <c r="AX93" s="35">
        <v>100</v>
      </c>
      <c r="AY93" s="35">
        <v>100.0228178500567</v>
      </c>
      <c r="AZ93" s="35">
        <v>99.50018976081543</v>
      </c>
      <c r="BA93" s="35">
        <v>99.4462509474338</v>
      </c>
      <c r="BB93" s="35">
        <v>99.33070476729384</v>
      </c>
      <c r="BC93" s="35">
        <v>98.7615137951339</v>
      </c>
      <c r="BD93" s="35">
        <v>99.12399629425771</v>
      </c>
      <c r="BE93" s="35">
        <v>99.05580871795864</v>
      </c>
      <c r="BF93" s="35">
        <v>98.96563663435772</v>
      </c>
      <c r="BG93" s="35">
        <v>98.73615742640624</v>
      </c>
      <c r="BH93" s="35">
        <v>98.58592142851309</v>
      </c>
      <c r="BI93" s="35">
        <v>98.46843379339273</v>
      </c>
      <c r="BJ93" s="35">
        <v>98.12138937393094</v>
      </c>
      <c r="BK93" s="35">
        <v>98.01957571153112</v>
      </c>
      <c r="BL93" s="35">
        <v>97.95364942592292</v>
      </c>
      <c r="BM93" s="35">
        <v>97.97918346981417</v>
      </c>
      <c r="BN93" s="35">
        <v>98.7251515516052</v>
      </c>
      <c r="BO93" s="35">
        <v>98.31770135571409</v>
      </c>
      <c r="BP93" s="35">
        <v>98.22615948774167</v>
      </c>
      <c r="BQ93" s="35">
        <v>98.09784876697655</v>
      </c>
      <c r="BR93" s="35">
        <v>98.04806313397854</v>
      </c>
      <c r="BS93" s="35">
        <v>97.82525409377637</v>
      </c>
      <c r="BT93" s="35">
        <v>97.768673896728</v>
      </c>
      <c r="BU93" s="35">
        <v>97.73739498795157</v>
      </c>
      <c r="BV93" s="35">
        <v>97.43596414433924</v>
      </c>
      <c r="BW93" s="35">
        <v>97.59771253603168</v>
      </c>
      <c r="BX93" s="35">
        <v>97.26075882238723</v>
      </c>
      <c r="BY93" s="35">
        <v>97.23466952352899</v>
      </c>
      <c r="BZ93" s="35">
        <v>97.07228141323385</v>
      </c>
      <c r="CA93" s="35">
        <v>96.9384463258505</v>
      </c>
      <c r="CB93" s="35">
        <v>96.73166508862928</v>
      </c>
      <c r="CC93" s="35">
        <v>96.47854818641468</v>
      </c>
      <c r="CD93" s="35">
        <v>96.11238810232344</v>
      </c>
      <c r="CE93" s="35">
        <v>96.02532897327458</v>
      </c>
      <c r="CF93" s="35">
        <v>96.00645027160853</v>
      </c>
      <c r="CG93" s="35">
        <v>96.06731577834253</v>
      </c>
      <c r="CH93" s="35">
        <v>96.25879983299207</v>
      </c>
      <c r="CI93" s="35">
        <v>96.06601767588441</v>
      </c>
      <c r="CJ93" s="35">
        <v>95.71294516020106</v>
      </c>
      <c r="CK93" s="35">
        <v>95.59284571682275</v>
      </c>
      <c r="CL93" s="35">
        <v>95.52825409290064</v>
      </c>
      <c r="CM93" s="35">
        <v>95.60695917348131</v>
      </c>
      <c r="CN93" s="35">
        <v>95.14057230993546</v>
      </c>
      <c r="CO93" s="35">
        <v>95.34299326076297</v>
      </c>
      <c r="CP93" s="35">
        <v>95.14240461030138</v>
      </c>
      <c r="CQ93" s="35">
        <v>94.5360736935113</v>
      </c>
      <c r="CR93" s="35">
        <v>94.5366795642446</v>
      </c>
      <c r="CS93" s="35">
        <v>94.45033157119813</v>
      </c>
      <c r="CT93" s="35">
        <v>94.85582379031605</v>
      </c>
      <c r="CU93" s="35">
        <v>94.92437399714369</v>
      </c>
      <c r="CV93" s="35">
        <v>94.74114512433917</v>
      </c>
      <c r="CW93" s="35">
        <v>94.8008185598411</v>
      </c>
      <c r="CX93" s="35">
        <v>94.83630814090728</v>
      </c>
      <c r="CY93" s="35">
        <v>94.33998661834701</v>
      </c>
      <c r="CZ93" s="35">
        <v>94.21677623131725</v>
      </c>
      <c r="DA93" s="35">
        <v>94.33225013396908</v>
      </c>
      <c r="DB93" s="35">
        <v>94.45403649029637</v>
      </c>
      <c r="DC93" s="35">
        <v>94.57344761387995</v>
      </c>
      <c r="DD93" s="35">
        <v>95.62988765017708</v>
      </c>
      <c r="DE93" s="35">
        <v>95.82793332332866</v>
      </c>
      <c r="DF93" s="35">
        <v>96.0464231723124</v>
      </c>
      <c r="DG93" s="35">
        <v>96.08598760185</v>
      </c>
      <c r="DH93" s="35">
        <v>96.81236738286304</v>
      </c>
      <c r="DI93" s="35">
        <v>99.35872988495237</v>
      </c>
      <c r="DJ93" s="35">
        <v>99.07846075273041</v>
      </c>
      <c r="DK93" s="35">
        <v>98.99752538671235</v>
      </c>
      <c r="DL93" s="35">
        <v>98.67835327691813</v>
      </c>
      <c r="DM93" s="35">
        <v>99.67591842786356</v>
      </c>
      <c r="DN93" s="35">
        <v>98.94817510895959</v>
      </c>
      <c r="DO93" s="35">
        <v>99.03265334459421</v>
      </c>
      <c r="DP93" s="35">
        <v>134.79561245832454</v>
      </c>
      <c r="DQ93" s="35">
        <v>143.44403255493972</v>
      </c>
      <c r="DR93" s="35">
        <v>135.21182335909566</v>
      </c>
      <c r="DS93" s="35">
        <v>142.35594721471676</v>
      </c>
      <c r="DT93" s="35">
        <v>100</v>
      </c>
      <c r="DU93" s="35">
        <v>103.02877406108055</v>
      </c>
      <c r="DV93" s="35">
        <v>150.80209804690074</v>
      </c>
      <c r="DW93" s="35">
        <f t="shared" si="3"/>
        <v>3.0287740610805542</v>
      </c>
      <c r="DX93" s="35">
        <f t="shared" si="4"/>
        <v>3.2925882336198384</v>
      </c>
      <c r="DY93" s="39"/>
      <c r="DZ93" s="36">
        <f t="shared" si="5"/>
        <v>0.6631207476231474</v>
      </c>
    </row>
    <row r="94" spans="1:130" ht="13.5">
      <c r="A94" s="1" t="s">
        <v>71</v>
      </c>
      <c r="B94" s="37">
        <v>0.5311113998970003</v>
      </c>
      <c r="C94" s="37">
        <v>93.47647990871569</v>
      </c>
      <c r="D94" s="37">
        <v>104.80258844540444</v>
      </c>
      <c r="E94" s="37">
        <v>105.32057031663322</v>
      </c>
      <c r="F94" s="37">
        <v>105.59252149413707</v>
      </c>
      <c r="G94" s="35">
        <v>105.18837813060676</v>
      </c>
      <c r="H94" s="37">
        <v>104.61812578644751</v>
      </c>
      <c r="I94" s="35">
        <v>104.45678371285965</v>
      </c>
      <c r="J94" s="35">
        <v>104.41855253002072</v>
      </c>
      <c r="K94" s="35">
        <v>106.64093435093815</v>
      </c>
      <c r="L94" s="35">
        <v>106.56866378972853</v>
      </c>
      <c r="M94" s="35">
        <v>101.96972507448194</v>
      </c>
      <c r="N94" s="35">
        <v>101.89990640372345</v>
      </c>
      <c r="O94" s="37">
        <v>104.0047467533669</v>
      </c>
      <c r="P94" s="37">
        <v>102.25204836060449</v>
      </c>
      <c r="Q94" s="37">
        <v>100.53753713971805</v>
      </c>
      <c r="R94" s="37">
        <v>98.63569031405781</v>
      </c>
      <c r="S94" s="37">
        <v>98.91039071158247</v>
      </c>
      <c r="T94" s="37">
        <v>98.55156790816814</v>
      </c>
      <c r="U94" s="37">
        <v>98.77061807607632</v>
      </c>
      <c r="V94" s="37">
        <v>98.29119348036254</v>
      </c>
      <c r="W94" s="37">
        <v>98.40756480756528</v>
      </c>
      <c r="X94" s="37">
        <v>98.22604804532598</v>
      </c>
      <c r="Y94" s="37">
        <v>98.08094915092269</v>
      </c>
      <c r="Z94" s="37">
        <v>98.45284774596695</v>
      </c>
      <c r="AA94" s="37">
        <v>98.07878717937048</v>
      </c>
      <c r="AB94" s="37">
        <v>98.34951735219099</v>
      </c>
      <c r="AC94" s="37">
        <v>98.81554562189407</v>
      </c>
      <c r="AD94" s="37">
        <v>99.03363820422891</v>
      </c>
      <c r="AE94" s="37">
        <v>99.38118253525815</v>
      </c>
      <c r="AF94" s="37">
        <v>100.07328984841816</v>
      </c>
      <c r="AG94" s="37">
        <v>100.02824383840576</v>
      </c>
      <c r="AH94" s="37">
        <v>99.9633452037747</v>
      </c>
      <c r="AI94" s="37">
        <v>100.16140746519892</v>
      </c>
      <c r="AJ94" s="37">
        <v>100.20764798917395</v>
      </c>
      <c r="AK94" s="37">
        <v>100.21129076315917</v>
      </c>
      <c r="AL94" s="37">
        <v>100.02649649153479</v>
      </c>
      <c r="AM94" s="37">
        <v>99.76397321753326</v>
      </c>
      <c r="AN94" s="37">
        <v>98.31107763204702</v>
      </c>
      <c r="AO94" s="37">
        <v>99.06852803738968</v>
      </c>
      <c r="AP94" s="37">
        <v>98.51571159821951</v>
      </c>
      <c r="AQ94" s="37">
        <v>100.31647377752202</v>
      </c>
      <c r="AR94" s="37">
        <v>100.37138101170342</v>
      </c>
      <c r="AS94" s="37">
        <v>99.58207326185854</v>
      </c>
      <c r="AT94" s="37">
        <v>99.66032768377224</v>
      </c>
      <c r="AU94" s="37">
        <v>98.24185363849615</v>
      </c>
      <c r="AV94" s="37">
        <v>97.46309996953623</v>
      </c>
      <c r="AW94" s="37">
        <v>98.50635600011111</v>
      </c>
      <c r="AX94" s="37">
        <v>100</v>
      </c>
      <c r="AY94" s="37">
        <v>100.0460748523531</v>
      </c>
      <c r="AZ94" s="37">
        <v>100.34111043322719</v>
      </c>
      <c r="BA94" s="37">
        <v>100.23219470030376</v>
      </c>
      <c r="BB94" s="37">
        <v>100.20476545203128</v>
      </c>
      <c r="BC94" s="37">
        <v>100.12025152553237</v>
      </c>
      <c r="BD94" s="37">
        <v>99.93613677162327</v>
      </c>
      <c r="BE94" s="37">
        <v>99.81126087438022</v>
      </c>
      <c r="BF94" s="37">
        <v>99.67968687565791</v>
      </c>
      <c r="BG94" s="37">
        <v>99.48153250277078</v>
      </c>
      <c r="BH94" s="37">
        <v>99.21691896596214</v>
      </c>
      <c r="BI94" s="37">
        <v>99.31806220980573</v>
      </c>
      <c r="BJ94" s="37">
        <v>98.88333151489098</v>
      </c>
      <c r="BK94" s="37">
        <v>98.6716478624682</v>
      </c>
      <c r="BL94" s="37">
        <v>98.35694413651608</v>
      </c>
      <c r="BM94" s="37">
        <v>98.34274191170311</v>
      </c>
      <c r="BN94" s="37">
        <v>100.40934519670405</v>
      </c>
      <c r="BO94" s="37">
        <v>99.98984196369165</v>
      </c>
      <c r="BP94" s="37">
        <v>99.96028793537864</v>
      </c>
      <c r="BQ94" s="37">
        <v>99.82471989552775</v>
      </c>
      <c r="BR94" s="37">
        <v>99.70737243723283</v>
      </c>
      <c r="BS94" s="37">
        <v>99.47022594423944</v>
      </c>
      <c r="BT94" s="37">
        <v>99.38253879065687</v>
      </c>
      <c r="BU94" s="37">
        <v>99.30624430265706</v>
      </c>
      <c r="BV94" s="37">
        <v>99.1525624632977</v>
      </c>
      <c r="BW94" s="37">
        <v>99.20218074968999</v>
      </c>
      <c r="BX94" s="37">
        <v>99.10092163314506</v>
      </c>
      <c r="BY94" s="37">
        <v>99.0431420120338</v>
      </c>
      <c r="BZ94" s="37">
        <v>98.89178684656083</v>
      </c>
      <c r="CA94" s="37">
        <v>98.74827581554345</v>
      </c>
      <c r="CB94" s="37">
        <v>98.57862383918672</v>
      </c>
      <c r="CC94" s="37">
        <v>98.36305062730632</v>
      </c>
      <c r="CD94" s="37">
        <v>98.41616557222896</v>
      </c>
      <c r="CE94" s="37">
        <v>98.23890764049465</v>
      </c>
      <c r="CF94" s="37">
        <v>98.4080762937453</v>
      </c>
      <c r="CG94" s="37">
        <v>98.32376634466233</v>
      </c>
      <c r="CH94" s="37">
        <v>98.24050037377494</v>
      </c>
      <c r="CI94" s="37">
        <v>98.44900719481416</v>
      </c>
      <c r="CJ94" s="37">
        <v>97.903614721962</v>
      </c>
      <c r="CK94" s="37">
        <v>97.85169394195866</v>
      </c>
      <c r="CL94" s="37">
        <v>97.82583592251275</v>
      </c>
      <c r="CM94" s="37">
        <v>98.01640518061718</v>
      </c>
      <c r="CN94" s="37">
        <v>97.81368621069693</v>
      </c>
      <c r="CO94" s="37">
        <v>97.70300296981962</v>
      </c>
      <c r="CP94" s="37">
        <v>97.80503215428786</v>
      </c>
      <c r="CQ94" s="37">
        <v>96.68506329233303</v>
      </c>
      <c r="CR94" s="37">
        <v>96.69701976734075</v>
      </c>
      <c r="CS94" s="37">
        <v>96.6942275758614</v>
      </c>
      <c r="CT94" s="37">
        <v>97.01068504969432</v>
      </c>
      <c r="CU94" s="37">
        <v>97.09419168046442</v>
      </c>
      <c r="CV94" s="37">
        <v>97.06208292257455</v>
      </c>
      <c r="CW94" s="37">
        <v>97.16606929800588</v>
      </c>
      <c r="CX94" s="37">
        <v>97.16302207574599</v>
      </c>
      <c r="CY94" s="37">
        <v>96.5147374529602</v>
      </c>
      <c r="CZ94" s="37">
        <v>96.3980335724965</v>
      </c>
      <c r="DA94" s="37">
        <v>96.54223095513844</v>
      </c>
      <c r="DB94" s="37">
        <v>96.64287529144605</v>
      </c>
      <c r="DC94" s="37">
        <v>96.90280975647875</v>
      </c>
      <c r="DD94" s="37">
        <v>98.73068719448474</v>
      </c>
      <c r="DE94" s="37">
        <v>98.89341460710992</v>
      </c>
      <c r="DF94" s="37">
        <v>99.09090072678016</v>
      </c>
      <c r="DG94" s="37">
        <v>99.0708425244497</v>
      </c>
      <c r="DH94" s="37">
        <v>98.978030371217</v>
      </c>
      <c r="DI94" s="37">
        <v>103.7305185100695</v>
      </c>
      <c r="DJ94" s="37">
        <v>103.16458618716547</v>
      </c>
      <c r="DK94" s="37">
        <v>103.1139888578359</v>
      </c>
      <c r="DL94" s="37">
        <v>102.89108259404797</v>
      </c>
      <c r="DM94" s="37">
        <v>104.74176730857232</v>
      </c>
      <c r="DN94" s="37">
        <v>105.04254691632111</v>
      </c>
      <c r="DO94" s="37">
        <v>105.1092663349777</v>
      </c>
      <c r="DP94" s="37">
        <v>142.87840814274145</v>
      </c>
      <c r="DQ94" s="37">
        <v>149.40567621888565</v>
      </c>
      <c r="DR94" s="37">
        <v>140.06649445180392</v>
      </c>
      <c r="DS94" s="37">
        <v>146.08624070069774</v>
      </c>
      <c r="DT94" s="35">
        <v>100</v>
      </c>
      <c r="DU94" s="37">
        <v>104.88592666898451</v>
      </c>
      <c r="DV94" s="37">
        <v>150.65552987217754</v>
      </c>
      <c r="DW94" s="37">
        <f t="shared" si="3"/>
        <v>4.88592666898451</v>
      </c>
      <c r="DX94" s="37">
        <f t="shared" si="4"/>
        <v>1.0325216868330358</v>
      </c>
      <c r="DY94" s="39"/>
      <c r="DZ94" s="36">
        <f t="shared" si="5"/>
        <v>0.6637658775940332</v>
      </c>
    </row>
    <row r="95" spans="1:130" ht="13.5" customHeight="1">
      <c r="A95" s="1" t="s">
        <v>100</v>
      </c>
      <c r="B95" s="37">
        <v>0.0014266938862299533</v>
      </c>
      <c r="C95" s="37">
        <v>93.47647990871569</v>
      </c>
      <c r="D95" s="37">
        <v>104.80258844540444</v>
      </c>
      <c r="E95" s="37">
        <v>105.32057031663322</v>
      </c>
      <c r="F95" s="37">
        <v>105.59252149413707</v>
      </c>
      <c r="G95" s="35">
        <v>105.18837813060676</v>
      </c>
      <c r="H95" s="37">
        <v>104.61812578644751</v>
      </c>
      <c r="I95" s="35">
        <v>104.45678371285965</v>
      </c>
      <c r="J95" s="35">
        <v>104.41855253002072</v>
      </c>
      <c r="K95" s="35">
        <v>106.64093435093815</v>
      </c>
      <c r="L95" s="35">
        <v>106.56866378972853</v>
      </c>
      <c r="M95" s="35">
        <v>101.96972507448194</v>
      </c>
      <c r="N95" s="35">
        <v>101.89990640372345</v>
      </c>
      <c r="O95" s="37">
        <v>104.0047467533669</v>
      </c>
      <c r="P95" s="37">
        <v>102.25204836060449</v>
      </c>
      <c r="Q95" s="37">
        <v>100.53753713971805</v>
      </c>
      <c r="R95" s="37">
        <v>98.63569031405781</v>
      </c>
      <c r="S95" s="37">
        <v>98.91039071158247</v>
      </c>
      <c r="T95" s="37">
        <v>98.55156790816814</v>
      </c>
      <c r="U95" s="37">
        <v>98.77061807607632</v>
      </c>
      <c r="V95" s="37">
        <v>98.29119348036254</v>
      </c>
      <c r="W95" s="37">
        <v>98.40756480756528</v>
      </c>
      <c r="X95" s="37">
        <v>98.22604804532598</v>
      </c>
      <c r="Y95" s="37">
        <v>98.08094915092269</v>
      </c>
      <c r="Z95" s="37">
        <v>98.45284774596695</v>
      </c>
      <c r="AA95" s="37">
        <v>98.07878717937048</v>
      </c>
      <c r="AB95" s="37">
        <v>98.34951735219099</v>
      </c>
      <c r="AC95" s="37">
        <v>98.81554562189407</v>
      </c>
      <c r="AD95" s="37">
        <v>99.03363820422891</v>
      </c>
      <c r="AE95" s="37">
        <v>99.38118253525815</v>
      </c>
      <c r="AF95" s="37">
        <v>100.07328984841816</v>
      </c>
      <c r="AG95" s="37">
        <v>100.02824383840576</v>
      </c>
      <c r="AH95" s="37">
        <v>99.9633452037747</v>
      </c>
      <c r="AI95" s="37">
        <v>100.16140746519892</v>
      </c>
      <c r="AJ95" s="37">
        <v>100.20764798917395</v>
      </c>
      <c r="AK95" s="37">
        <v>100.21129076315917</v>
      </c>
      <c r="AL95" s="37">
        <v>100.02649649153479</v>
      </c>
      <c r="AM95" s="37">
        <v>99.76397321753326</v>
      </c>
      <c r="AN95" s="37">
        <v>98.31107763204702</v>
      </c>
      <c r="AO95" s="37">
        <v>99.06852803738968</v>
      </c>
      <c r="AP95" s="37">
        <v>98.51571159821951</v>
      </c>
      <c r="AQ95" s="37">
        <v>100.31647377752202</v>
      </c>
      <c r="AR95" s="37">
        <v>100.37138101170342</v>
      </c>
      <c r="AS95" s="37">
        <v>99.58207326185854</v>
      </c>
      <c r="AT95" s="37">
        <v>99.66032768377224</v>
      </c>
      <c r="AU95" s="37">
        <v>98.24185363849615</v>
      </c>
      <c r="AV95" s="37">
        <v>97.46309996953623</v>
      </c>
      <c r="AW95" s="37">
        <v>98.50635600011111</v>
      </c>
      <c r="AX95" s="37">
        <v>100</v>
      </c>
      <c r="AY95" s="37">
        <v>100</v>
      </c>
      <c r="AZ95" s="37">
        <v>100</v>
      </c>
      <c r="BA95" s="37">
        <v>100</v>
      </c>
      <c r="BB95" s="37">
        <v>97.34317944705268</v>
      </c>
      <c r="BC95" s="37">
        <v>97.34317944705268</v>
      </c>
      <c r="BD95" s="37">
        <v>97.34317944705268</v>
      </c>
      <c r="BE95" s="37">
        <v>97.34317944705268</v>
      </c>
      <c r="BF95" s="37">
        <v>97.34317944705268</v>
      </c>
      <c r="BG95" s="37">
        <v>97.34317944705268</v>
      </c>
      <c r="BH95" s="37">
        <v>97.34317944705268</v>
      </c>
      <c r="BI95" s="37">
        <v>97.34317944705268</v>
      </c>
      <c r="BJ95" s="37">
        <v>97.34317944705268</v>
      </c>
      <c r="BK95" s="37">
        <v>97.34317944705268</v>
      </c>
      <c r="BL95" s="37">
        <v>97.34317944705268</v>
      </c>
      <c r="BM95" s="37">
        <v>97.34317944705268</v>
      </c>
      <c r="BN95" s="37">
        <v>97.34317944705268</v>
      </c>
      <c r="BO95" s="37">
        <v>96.34222324879272</v>
      </c>
      <c r="BP95" s="37">
        <v>96.34222324879272</v>
      </c>
      <c r="BQ95" s="37">
        <v>96.34222324879272</v>
      </c>
      <c r="BR95" s="37">
        <v>96.34222324879272</v>
      </c>
      <c r="BS95" s="37">
        <v>96.34222324879272</v>
      </c>
      <c r="BT95" s="37">
        <v>96.34222324879272</v>
      </c>
      <c r="BU95" s="37">
        <v>96.34222324879272</v>
      </c>
      <c r="BV95" s="37">
        <v>96.34222324879272</v>
      </c>
      <c r="BW95" s="37">
        <v>96.34222324879272</v>
      </c>
      <c r="BX95" s="37">
        <v>96.34222324879272</v>
      </c>
      <c r="BY95" s="37">
        <v>96.34222324879272</v>
      </c>
      <c r="BZ95" s="37">
        <v>96.34222324879272</v>
      </c>
      <c r="CA95" s="37">
        <v>96.34222324879272</v>
      </c>
      <c r="CB95" s="37">
        <v>96.34222324879272</v>
      </c>
      <c r="CC95" s="37">
        <v>96.34222324879272</v>
      </c>
      <c r="CD95" s="37">
        <v>96.34222324879272</v>
      </c>
      <c r="CE95" s="37">
        <v>96.34222324879272</v>
      </c>
      <c r="CF95" s="37">
        <v>96.34222324879272</v>
      </c>
      <c r="CG95" s="37">
        <v>96.34222324879272</v>
      </c>
      <c r="CH95" s="37">
        <v>96.34222324879272</v>
      </c>
      <c r="CI95" s="37">
        <v>96.34222324879272</v>
      </c>
      <c r="CJ95" s="37">
        <v>96.34222324879272</v>
      </c>
      <c r="CK95" s="37">
        <v>96.34222324879272</v>
      </c>
      <c r="CL95" s="37">
        <v>96.34222324879272</v>
      </c>
      <c r="CM95" s="37">
        <v>96.34222324879272</v>
      </c>
      <c r="CN95" s="37">
        <v>96.34222324879272</v>
      </c>
      <c r="CO95" s="37">
        <v>96.34222324879272</v>
      </c>
      <c r="CP95" s="37">
        <v>96.34222324879272</v>
      </c>
      <c r="CQ95" s="37">
        <v>96.34222324879272</v>
      </c>
      <c r="CR95" s="37">
        <v>96.34222324879272</v>
      </c>
      <c r="CS95" s="37">
        <v>96.34222324879272</v>
      </c>
      <c r="CT95" s="37">
        <v>96.34222324879272</v>
      </c>
      <c r="CU95" s="37">
        <v>96.34222324879272</v>
      </c>
      <c r="CV95" s="37">
        <v>96.34222324879272</v>
      </c>
      <c r="CW95" s="37">
        <v>96.34222324879272</v>
      </c>
      <c r="CX95" s="37">
        <v>96.34222324879272</v>
      </c>
      <c r="CY95" s="37">
        <v>96.34222324879272</v>
      </c>
      <c r="CZ95" s="37">
        <v>96.34222324879272</v>
      </c>
      <c r="DA95" s="37">
        <v>96.34222324879272</v>
      </c>
      <c r="DB95" s="37">
        <v>96.34222324879272</v>
      </c>
      <c r="DC95" s="37">
        <v>96.34222324879272</v>
      </c>
      <c r="DD95" s="37">
        <v>96.34222324879272</v>
      </c>
      <c r="DE95" s="37">
        <v>96.34222324879272</v>
      </c>
      <c r="DF95" s="37">
        <v>96.34222324879272</v>
      </c>
      <c r="DG95" s="37">
        <v>96.34222324879272</v>
      </c>
      <c r="DH95" s="37">
        <v>96.34222324879272</v>
      </c>
      <c r="DI95" s="37">
        <v>96.34222324879272</v>
      </c>
      <c r="DJ95" s="37">
        <v>96.34222324879272</v>
      </c>
      <c r="DK95" s="37">
        <v>96.34222324879272</v>
      </c>
      <c r="DL95" s="37">
        <v>96.34222324879272</v>
      </c>
      <c r="DM95" s="37">
        <v>96.34222324879272</v>
      </c>
      <c r="DN95" s="37">
        <v>96.34222324879272</v>
      </c>
      <c r="DO95" s="37">
        <v>96.34222324879272</v>
      </c>
      <c r="DP95" s="37">
        <v>98.78818502769658</v>
      </c>
      <c r="DQ95" s="37">
        <v>98.78818502769658</v>
      </c>
      <c r="DR95" s="37">
        <v>98.78818502769658</v>
      </c>
      <c r="DS95" s="37">
        <v>98.78818502769658</v>
      </c>
      <c r="DT95" s="35">
        <v>100</v>
      </c>
      <c r="DU95" s="37">
        <v>100.10435362563699</v>
      </c>
      <c r="DV95" s="37">
        <v>98.78818502769658</v>
      </c>
      <c r="DW95" s="37">
        <f t="shared" si="3"/>
        <v>0.10435362563698902</v>
      </c>
      <c r="DX95" s="37">
        <f t="shared" si="4"/>
        <v>3.796649722065766</v>
      </c>
      <c r="DY95" s="40"/>
      <c r="DZ95" s="36">
        <f t="shared" si="5"/>
        <v>1.0122668006499327</v>
      </c>
    </row>
    <row r="96" spans="1:130" ht="13.5">
      <c r="A96" s="1" t="s">
        <v>166</v>
      </c>
      <c r="B96" s="37">
        <v>0.24834774929166412</v>
      </c>
      <c r="C96" s="37">
        <v>93.47647990871569</v>
      </c>
      <c r="D96" s="37">
        <v>104.80258844540444</v>
      </c>
      <c r="E96" s="37">
        <v>105.32057031663322</v>
      </c>
      <c r="F96" s="37">
        <v>105.59252149413707</v>
      </c>
      <c r="G96" s="35">
        <v>105.18837813060676</v>
      </c>
      <c r="H96" s="37">
        <v>104.61812578644751</v>
      </c>
      <c r="I96" s="35">
        <v>104.45678371285965</v>
      </c>
      <c r="J96" s="35">
        <v>104.41855253002072</v>
      </c>
      <c r="K96" s="35">
        <v>106.64093435093815</v>
      </c>
      <c r="L96" s="35">
        <v>106.56866378972853</v>
      </c>
      <c r="M96" s="35">
        <v>101.96972507448194</v>
      </c>
      <c r="N96" s="35">
        <v>101.89990640372345</v>
      </c>
      <c r="O96" s="37">
        <v>104.0047467533669</v>
      </c>
      <c r="P96" s="37">
        <v>102.25204836060449</v>
      </c>
      <c r="Q96" s="37">
        <v>100.53753713971805</v>
      </c>
      <c r="R96" s="37">
        <v>98.63569031405781</v>
      </c>
      <c r="S96" s="37">
        <v>98.91039071158247</v>
      </c>
      <c r="T96" s="37">
        <v>98.55156790816814</v>
      </c>
      <c r="U96" s="37">
        <v>98.77061807607632</v>
      </c>
      <c r="V96" s="37">
        <v>98.29119348036254</v>
      </c>
      <c r="W96" s="37">
        <v>98.40756480756528</v>
      </c>
      <c r="X96" s="37">
        <v>98.22604804532598</v>
      </c>
      <c r="Y96" s="37">
        <v>98.08094915092269</v>
      </c>
      <c r="Z96" s="37">
        <v>98.45284774596695</v>
      </c>
      <c r="AA96" s="37">
        <v>98.07878717937048</v>
      </c>
      <c r="AB96" s="37">
        <v>98.34951735219099</v>
      </c>
      <c r="AC96" s="37">
        <v>98.81554562189407</v>
      </c>
      <c r="AD96" s="37">
        <v>99.03363820422891</v>
      </c>
      <c r="AE96" s="37">
        <v>99.38118253525815</v>
      </c>
      <c r="AF96" s="37">
        <v>100.07328984841816</v>
      </c>
      <c r="AG96" s="37">
        <v>100.02824383840576</v>
      </c>
      <c r="AH96" s="37">
        <v>99.9633452037747</v>
      </c>
      <c r="AI96" s="37">
        <v>100.16140746519892</v>
      </c>
      <c r="AJ96" s="37">
        <v>100.20764798917395</v>
      </c>
      <c r="AK96" s="37">
        <v>100.21129076315917</v>
      </c>
      <c r="AL96" s="37">
        <v>100.02649649153479</v>
      </c>
      <c r="AM96" s="37">
        <v>99.76397321753326</v>
      </c>
      <c r="AN96" s="37">
        <v>98.31107763204702</v>
      </c>
      <c r="AO96" s="37">
        <v>99.06852803738968</v>
      </c>
      <c r="AP96" s="37">
        <v>98.51571159821951</v>
      </c>
      <c r="AQ96" s="37">
        <v>100.31647377752202</v>
      </c>
      <c r="AR96" s="37">
        <v>100.37138101170342</v>
      </c>
      <c r="AS96" s="37">
        <v>99.58207326185854</v>
      </c>
      <c r="AT96" s="37">
        <v>99.66032768377224</v>
      </c>
      <c r="AU96" s="37">
        <v>98.24185363849615</v>
      </c>
      <c r="AV96" s="37">
        <v>97.46309996953623</v>
      </c>
      <c r="AW96" s="37">
        <v>98.50635600011111</v>
      </c>
      <c r="AX96" s="37">
        <v>100</v>
      </c>
      <c r="AY96" s="37">
        <v>100.00000000000001</v>
      </c>
      <c r="AZ96" s="37">
        <v>97.03533945690475</v>
      </c>
      <c r="BA96" s="37">
        <v>97.03533945690475</v>
      </c>
      <c r="BB96" s="37">
        <v>97.02561120119839</v>
      </c>
      <c r="BC96" s="37">
        <v>94.72098221608826</v>
      </c>
      <c r="BD96" s="37">
        <v>96.4900648465954</v>
      </c>
      <c r="BE96" s="37">
        <v>96.60397689387614</v>
      </c>
      <c r="BF96" s="37">
        <v>96.43074250138982</v>
      </c>
      <c r="BG96" s="37">
        <v>96.12711264292015</v>
      </c>
      <c r="BH96" s="37">
        <v>96.1139594181632</v>
      </c>
      <c r="BI96" s="37">
        <v>95.13519334889124</v>
      </c>
      <c r="BJ96" s="37">
        <v>94.84527583972185</v>
      </c>
      <c r="BK96" s="37">
        <v>94.84527583972185</v>
      </c>
      <c r="BL96" s="37">
        <v>95.24844253502367</v>
      </c>
      <c r="BM96" s="37">
        <v>95.40225804535172</v>
      </c>
      <c r="BN96" s="37">
        <v>95.35234641282375</v>
      </c>
      <c r="BO96" s="37">
        <v>95.34637497760916</v>
      </c>
      <c r="BP96" s="37">
        <v>95.10982951381364</v>
      </c>
      <c r="BQ96" s="37">
        <v>95.49791514109155</v>
      </c>
      <c r="BR96" s="37">
        <v>95.49791514109155</v>
      </c>
      <c r="BS96" s="37">
        <v>94.96652005846704</v>
      </c>
      <c r="BT96" s="37">
        <v>94.96652005846704</v>
      </c>
      <c r="BU96" s="37">
        <v>94.99631737054649</v>
      </c>
      <c r="BV96" s="37">
        <v>94.99631737054649</v>
      </c>
      <c r="BW96" s="37">
        <v>95.4105718591669</v>
      </c>
      <c r="BX96" s="37">
        <v>93.87881894649338</v>
      </c>
      <c r="BY96" s="37">
        <v>93.87881894649338</v>
      </c>
      <c r="BZ96" s="37">
        <v>93.58483322250578</v>
      </c>
      <c r="CA96" s="37">
        <v>93.35757565771362</v>
      </c>
      <c r="CB96" s="37">
        <v>93.1972056436757</v>
      </c>
      <c r="CC96" s="37">
        <v>93.03106724672355</v>
      </c>
      <c r="CD96" s="37">
        <v>91.23642917304663</v>
      </c>
      <c r="CE96" s="37">
        <v>91.27896289068113</v>
      </c>
      <c r="CF96" s="37">
        <v>91.37183912974494</v>
      </c>
      <c r="CG96" s="37">
        <v>92.11458583042342</v>
      </c>
      <c r="CH96" s="37">
        <v>93.3476479177856</v>
      </c>
      <c r="CI96" s="37">
        <v>92.09541633560421</v>
      </c>
      <c r="CJ96" s="37">
        <v>92.1240744453228</v>
      </c>
      <c r="CK96" s="37">
        <v>91.9595217234026</v>
      </c>
      <c r="CL96" s="37">
        <v>91.9595217234026</v>
      </c>
      <c r="CM96" s="37">
        <v>91.84686147415545</v>
      </c>
      <c r="CN96" s="37">
        <v>90.55969711166334</v>
      </c>
      <c r="CO96" s="37">
        <v>91.63681219010932</v>
      </c>
      <c r="CP96" s="37">
        <v>91.63681219010932</v>
      </c>
      <c r="CQ96" s="37">
        <v>91.63681219010932</v>
      </c>
      <c r="CR96" s="37">
        <v>91.63681219010932</v>
      </c>
      <c r="CS96" s="37">
        <v>91.63681219010932</v>
      </c>
      <c r="CT96" s="37">
        <v>92.53021778336866</v>
      </c>
      <c r="CU96" s="37">
        <v>92.63321075303728</v>
      </c>
      <c r="CV96" s="37">
        <v>91.902809814637</v>
      </c>
      <c r="CW96" s="37">
        <v>91.902809814637</v>
      </c>
      <c r="CX96" s="37">
        <v>91.902809814637</v>
      </c>
      <c r="CY96" s="37">
        <v>91.06039321189664</v>
      </c>
      <c r="CZ96" s="37">
        <v>91.06039321189664</v>
      </c>
      <c r="DA96" s="37">
        <v>91.06039321189664</v>
      </c>
      <c r="DB96" s="37">
        <v>91.76117064138025</v>
      </c>
      <c r="DC96" s="37">
        <v>91.76117064138025</v>
      </c>
      <c r="DD96" s="37">
        <v>92.40439900247951</v>
      </c>
      <c r="DE96" s="37">
        <v>91.87529925361743</v>
      </c>
      <c r="DF96" s="37">
        <v>92.80984371179447</v>
      </c>
      <c r="DG96" s="37">
        <v>92.80231830356848</v>
      </c>
      <c r="DH96" s="37">
        <v>94.48848067932805</v>
      </c>
      <c r="DI96" s="37">
        <v>95.04035429277369</v>
      </c>
      <c r="DJ96" s="37">
        <v>95.04035429277369</v>
      </c>
      <c r="DK96" s="37">
        <v>94.861409982551</v>
      </c>
      <c r="DL96" s="37">
        <v>94.05006703524798</v>
      </c>
      <c r="DM96" s="37">
        <v>94.50828126896293</v>
      </c>
      <c r="DN96" s="37">
        <v>92.00397684765353</v>
      </c>
      <c r="DO96" s="37">
        <v>91.95308119248287</v>
      </c>
      <c r="DP96" s="37">
        <v>144.84178295134996</v>
      </c>
      <c r="DQ96" s="37">
        <v>158.19438194064173</v>
      </c>
      <c r="DR96" s="37">
        <v>143.79730846517518</v>
      </c>
      <c r="DS96" s="37">
        <v>153.00304754086125</v>
      </c>
      <c r="DT96" s="35">
        <v>100</v>
      </c>
      <c r="DU96" s="37">
        <v>101.9345651741046</v>
      </c>
      <c r="DV96" s="37">
        <v>171.88642769774737</v>
      </c>
      <c r="DW96" s="37">
        <f t="shared" si="3"/>
        <v>1.9345651741045913</v>
      </c>
      <c r="DX96" s="37">
        <f t="shared" si="4"/>
        <v>5.833006606780742</v>
      </c>
      <c r="DY96" s="40"/>
      <c r="DZ96" s="36">
        <f t="shared" si="5"/>
        <v>0.5817795002165289</v>
      </c>
    </row>
    <row r="97" spans="1:130" ht="13.5">
      <c r="A97" s="1" t="s">
        <v>165</v>
      </c>
      <c r="B97" s="37">
        <v>0.29155872433643054</v>
      </c>
      <c r="C97" s="37">
        <v>93.47647990871569</v>
      </c>
      <c r="D97" s="37">
        <v>104.80258844540444</v>
      </c>
      <c r="E97" s="37">
        <v>105.32057031663322</v>
      </c>
      <c r="F97" s="37">
        <v>105.59252149413707</v>
      </c>
      <c r="G97" s="35">
        <v>105.18837813060676</v>
      </c>
      <c r="H97" s="37">
        <v>104.61812578644751</v>
      </c>
      <c r="I97" s="35">
        <v>104.45678371285965</v>
      </c>
      <c r="J97" s="35">
        <v>104.41855253002072</v>
      </c>
      <c r="K97" s="35">
        <v>106.64093435093815</v>
      </c>
      <c r="L97" s="35">
        <v>106.56866378972853</v>
      </c>
      <c r="M97" s="35">
        <v>101.96972507448194</v>
      </c>
      <c r="N97" s="35">
        <v>101.89990640372345</v>
      </c>
      <c r="O97" s="37">
        <v>104.0047467533669</v>
      </c>
      <c r="P97" s="37">
        <v>102.25204836060449</v>
      </c>
      <c r="Q97" s="37">
        <v>100.53753713971805</v>
      </c>
      <c r="R97" s="37">
        <v>98.63569031405781</v>
      </c>
      <c r="S97" s="37">
        <v>98.91039071158247</v>
      </c>
      <c r="T97" s="37">
        <v>98.55156790816814</v>
      </c>
      <c r="U97" s="37">
        <v>98.77061807607632</v>
      </c>
      <c r="V97" s="37">
        <v>98.29119348036254</v>
      </c>
      <c r="W97" s="37">
        <v>98.40756480756528</v>
      </c>
      <c r="X97" s="37">
        <v>98.22604804532598</v>
      </c>
      <c r="Y97" s="37">
        <v>98.08094915092269</v>
      </c>
      <c r="Z97" s="37">
        <v>98.45284774596695</v>
      </c>
      <c r="AA97" s="37">
        <v>98.07878717937048</v>
      </c>
      <c r="AB97" s="37">
        <v>98.34951735219099</v>
      </c>
      <c r="AC97" s="37">
        <v>98.81554562189407</v>
      </c>
      <c r="AD97" s="37">
        <v>99.03363820422891</v>
      </c>
      <c r="AE97" s="37">
        <v>99.38118253525815</v>
      </c>
      <c r="AF97" s="37">
        <v>100.07328984841816</v>
      </c>
      <c r="AG97" s="37">
        <v>100.02824383840576</v>
      </c>
      <c r="AH97" s="37">
        <v>99.9633452037747</v>
      </c>
      <c r="AI97" s="37">
        <v>100.16140746519892</v>
      </c>
      <c r="AJ97" s="37">
        <v>100.20764798917395</v>
      </c>
      <c r="AK97" s="37">
        <v>100.21129076315917</v>
      </c>
      <c r="AL97" s="37">
        <v>100.02649649153479</v>
      </c>
      <c r="AM97" s="37">
        <v>99.76397321753326</v>
      </c>
      <c r="AN97" s="37">
        <v>98.31107763204702</v>
      </c>
      <c r="AO97" s="37">
        <v>99.06852803738968</v>
      </c>
      <c r="AP97" s="37">
        <v>98.51571159821951</v>
      </c>
      <c r="AQ97" s="37">
        <v>100.31647377752202</v>
      </c>
      <c r="AR97" s="37">
        <v>100.37138101170342</v>
      </c>
      <c r="AS97" s="37">
        <v>99.58207326185854</v>
      </c>
      <c r="AT97" s="37">
        <v>99.66032768377224</v>
      </c>
      <c r="AU97" s="37">
        <v>98.24185363849615</v>
      </c>
      <c r="AV97" s="37">
        <v>97.46309996953623</v>
      </c>
      <c r="AW97" s="37">
        <v>98.50635600011111</v>
      </c>
      <c r="AX97" s="37">
        <v>100</v>
      </c>
      <c r="AY97" s="37">
        <v>100</v>
      </c>
      <c r="AZ97" s="37">
        <v>100.06544258922156</v>
      </c>
      <c r="BA97" s="37">
        <v>100.06544258922156</v>
      </c>
      <c r="BB97" s="37">
        <v>99.71168048893135</v>
      </c>
      <c r="BC97" s="37">
        <v>99.73503758558853</v>
      </c>
      <c r="BD97" s="37">
        <v>99.89685796042833</v>
      </c>
      <c r="BE97" s="37">
        <v>99.77649049823704</v>
      </c>
      <c r="BF97" s="37">
        <v>99.83204795401967</v>
      </c>
      <c r="BG97" s="37">
        <v>99.60754466844007</v>
      </c>
      <c r="BH97" s="37">
        <v>99.54816061097753</v>
      </c>
      <c r="BI97" s="37">
        <v>99.76546518548554</v>
      </c>
      <c r="BJ97" s="37">
        <v>99.52779398005991</v>
      </c>
      <c r="BK97" s="37">
        <v>99.53890011949034</v>
      </c>
      <c r="BL97" s="37">
        <v>99.52626084147587</v>
      </c>
      <c r="BM97" s="37">
        <v>99.51503522767787</v>
      </c>
      <c r="BN97" s="37">
        <v>98.5368730889977</v>
      </c>
      <c r="BO97" s="37">
        <v>97.81230636706437</v>
      </c>
      <c r="BP97" s="37">
        <v>97.73091088091309</v>
      </c>
      <c r="BQ97" s="37">
        <v>97.17532950898101</v>
      </c>
      <c r="BR97" s="37">
        <v>97.20596567404803</v>
      </c>
      <c r="BS97" s="37">
        <v>97.2710353574782</v>
      </c>
      <c r="BT97" s="37">
        <v>97.22264895406163</v>
      </c>
      <c r="BU97" s="37">
        <v>97.22119429391853</v>
      </c>
      <c r="BV97" s="37">
        <v>96.3923880409369</v>
      </c>
      <c r="BW97" s="37">
        <v>96.54410422308716</v>
      </c>
      <c r="BX97" s="37">
        <v>96.79387579131104</v>
      </c>
      <c r="BY97" s="37">
        <v>96.80316410409262</v>
      </c>
      <c r="BZ97" s="37">
        <v>96.73197741587651</v>
      </c>
      <c r="CA97" s="37">
        <v>96.69469002854792</v>
      </c>
      <c r="CB97" s="37">
        <v>96.37972849203017</v>
      </c>
      <c r="CC97" s="37">
        <v>95.98289468207543</v>
      </c>
      <c r="CD97" s="37">
        <v>96.06794780716156</v>
      </c>
      <c r="CE97" s="37">
        <v>96.03438498103951</v>
      </c>
      <c r="CF97" s="37">
        <v>95.57766955767012</v>
      </c>
      <c r="CG97" s="37">
        <v>95.32246671833013</v>
      </c>
      <c r="CH97" s="37">
        <v>95.12817085650804</v>
      </c>
      <c r="CI97" s="37">
        <v>95.10587815481567</v>
      </c>
      <c r="CJ97" s="37">
        <v>94.77625770232062</v>
      </c>
      <c r="CK97" s="37">
        <v>94.56923944396621</v>
      </c>
      <c r="CL97" s="37">
        <v>94.37875484298068</v>
      </c>
      <c r="CM97" s="37">
        <v>94.41707388147908</v>
      </c>
      <c r="CN97" s="37">
        <v>94.16723285890583</v>
      </c>
      <c r="CO97" s="37">
        <v>94.19594499781218</v>
      </c>
      <c r="CP97" s="37">
        <v>93.27225776438065</v>
      </c>
      <c r="CQ97" s="37">
        <v>93.08214831806806</v>
      </c>
      <c r="CR97" s="37">
        <v>93.06259665685232</v>
      </c>
      <c r="CS97" s="37">
        <v>92.75006794919129</v>
      </c>
      <c r="CT97" s="37">
        <v>92.90413120830652</v>
      </c>
      <c r="CU97" s="37">
        <v>92.91643370803915</v>
      </c>
      <c r="CV97" s="37">
        <v>92.92310113758147</v>
      </c>
      <c r="CW97" s="37">
        <v>92.95317433232887</v>
      </c>
      <c r="CX97" s="37">
        <v>93.08926706282304</v>
      </c>
      <c r="CY97" s="37">
        <v>93.16213848961797</v>
      </c>
      <c r="CZ97" s="37">
        <v>92.92152298736578</v>
      </c>
      <c r="DA97" s="37">
        <v>93.08359834946596</v>
      </c>
      <c r="DB97" s="37">
        <v>92.75131285292602</v>
      </c>
      <c r="DC97" s="37">
        <v>92.71704069436841</v>
      </c>
      <c r="DD97" s="37">
        <v>92.72534954202548</v>
      </c>
      <c r="DE97" s="37">
        <v>93.60807858646143</v>
      </c>
      <c r="DF97" s="37">
        <v>93.25596807789725</v>
      </c>
      <c r="DG97" s="37">
        <v>93.44444714248353</v>
      </c>
      <c r="DH97" s="37">
        <v>94.84910760197637</v>
      </c>
      <c r="DI97" s="37">
        <v>95.08808324563674</v>
      </c>
      <c r="DJ97" s="37">
        <v>95.08808324563672</v>
      </c>
      <c r="DK97" s="37">
        <v>95.03497058872988</v>
      </c>
      <c r="DL97" s="37">
        <v>94.9581039382928</v>
      </c>
      <c r="DM97" s="37">
        <v>94.86589988428477</v>
      </c>
      <c r="DN97" s="37">
        <v>93.77427252341123</v>
      </c>
      <c r="DO97" s="37">
        <v>94.00682465366384</v>
      </c>
      <c r="DP97" s="37">
        <v>111.69070554554784</v>
      </c>
      <c r="DQ97" s="37">
        <v>120.23840640193335</v>
      </c>
      <c r="DR97" s="37">
        <v>119.23359567532205</v>
      </c>
      <c r="DS97" s="37">
        <v>126.70480541375292</v>
      </c>
      <c r="DT97" s="35">
        <v>100</v>
      </c>
      <c r="DU97" s="37">
        <v>100.30377022263606</v>
      </c>
      <c r="DV97" s="37">
        <v>133.3641226766847</v>
      </c>
      <c r="DW97" s="37">
        <f t="shared" si="3"/>
        <v>0.3037702226360608</v>
      </c>
      <c r="DX97" s="37">
        <f t="shared" si="4"/>
        <v>5.430617670794291</v>
      </c>
      <c r="DY97" s="43"/>
      <c r="DZ97" s="36">
        <f t="shared" si="5"/>
        <v>0.7498268499274763</v>
      </c>
    </row>
    <row r="98" spans="1:130" s="36" customFormat="1" ht="13.5" customHeight="1">
      <c r="A98" s="3" t="s">
        <v>72</v>
      </c>
      <c r="B98" s="35">
        <v>0.31898133762501557</v>
      </c>
      <c r="C98" s="35"/>
      <c r="D98" s="35"/>
      <c r="E98" s="35"/>
      <c r="F98" s="35">
        <v>77.38312843862072</v>
      </c>
      <c r="G98" s="35">
        <v>85.00457559042981</v>
      </c>
      <c r="H98" s="35">
        <v>75.80197170426962</v>
      </c>
      <c r="I98" s="35">
        <v>75.36382872762177</v>
      </c>
      <c r="J98" s="35">
        <v>74.10689571933675</v>
      </c>
      <c r="K98" s="35">
        <v>94.577688076645</v>
      </c>
      <c r="L98" s="35">
        <v>93.37402621379997</v>
      </c>
      <c r="M98" s="35">
        <v>92.90622234246882</v>
      </c>
      <c r="N98" s="35">
        <v>92.80853144967573</v>
      </c>
      <c r="O98" s="35">
        <v>92.57687207432417</v>
      </c>
      <c r="P98" s="35">
        <v>94.11586999568773</v>
      </c>
      <c r="Q98" s="35">
        <v>97.56877421091552</v>
      </c>
      <c r="R98" s="35">
        <v>98.17552514710094</v>
      </c>
      <c r="S98" s="35">
        <v>98.10785275761704</v>
      </c>
      <c r="T98" s="35">
        <v>98.0064610569123</v>
      </c>
      <c r="U98" s="35">
        <v>98.64823117803634</v>
      </c>
      <c r="V98" s="35">
        <v>97.82763011997596</v>
      </c>
      <c r="W98" s="35">
        <v>97.9147720577794</v>
      </c>
      <c r="X98" s="35">
        <v>98.05883534803903</v>
      </c>
      <c r="Y98" s="35">
        <v>96.95328763108678</v>
      </c>
      <c r="Z98" s="35">
        <v>97.89820020967844</v>
      </c>
      <c r="AA98" s="35">
        <v>99.29140620515254</v>
      </c>
      <c r="AB98" s="35">
        <v>99.24242332687781</v>
      </c>
      <c r="AC98" s="35">
        <v>99.69694818162867</v>
      </c>
      <c r="AD98" s="35">
        <v>99.86371656550337</v>
      </c>
      <c r="AE98" s="35">
        <v>100.16191919222439</v>
      </c>
      <c r="AF98" s="35">
        <v>100.4231637274422</v>
      </c>
      <c r="AG98" s="35">
        <v>99.68521797192001</v>
      </c>
      <c r="AH98" s="35">
        <v>99.78819909179624</v>
      </c>
      <c r="AI98" s="35">
        <v>100.05315982996106</v>
      </c>
      <c r="AJ98" s="35">
        <v>99.99329270687619</v>
      </c>
      <c r="AK98" s="35">
        <v>99.61281999377611</v>
      </c>
      <c r="AL98" s="35">
        <v>99.24669091766043</v>
      </c>
      <c r="AM98" s="35">
        <v>98.89927881492403</v>
      </c>
      <c r="AN98" s="35">
        <v>98.88981458262208</v>
      </c>
      <c r="AO98" s="35">
        <v>101.39152149571157</v>
      </c>
      <c r="AP98" s="35">
        <v>101.402378549159</v>
      </c>
      <c r="AQ98" s="35">
        <v>99.21221784804659</v>
      </c>
      <c r="AR98" s="35">
        <v>99.57860373493502</v>
      </c>
      <c r="AS98" s="35">
        <v>100.0508409797482</v>
      </c>
      <c r="AT98" s="35">
        <v>99.85424477994339</v>
      </c>
      <c r="AU98" s="35">
        <v>99.89207904937714</v>
      </c>
      <c r="AV98" s="35">
        <v>99.8973738832508</v>
      </c>
      <c r="AW98" s="35">
        <v>100.21804745258821</v>
      </c>
      <c r="AX98" s="35">
        <v>100</v>
      </c>
      <c r="AY98" s="35">
        <v>99.99999999999999</v>
      </c>
      <c r="AZ98" s="35">
        <v>102.47278215280166</v>
      </c>
      <c r="BA98" s="35">
        <v>102.79986595233409</v>
      </c>
      <c r="BB98" s="35">
        <v>102.92878728363252</v>
      </c>
      <c r="BC98" s="35">
        <v>102.85775426267311</v>
      </c>
      <c r="BD98" s="35">
        <v>102.83129141775278</v>
      </c>
      <c r="BE98" s="35">
        <v>102.75419667377874</v>
      </c>
      <c r="BF98" s="35">
        <v>102.55306436086684</v>
      </c>
      <c r="BG98" s="35">
        <v>102.63623683597432</v>
      </c>
      <c r="BH98" s="35">
        <v>102.26246284275005</v>
      </c>
      <c r="BI98" s="35">
        <v>102.12741542158955</v>
      </c>
      <c r="BJ98" s="35">
        <v>102.15890424147543</v>
      </c>
      <c r="BK98" s="35">
        <v>102.17528398181503</v>
      </c>
      <c r="BL98" s="35">
        <v>102.25937626952586</v>
      </c>
      <c r="BM98" s="35">
        <v>102.10562713262125</v>
      </c>
      <c r="BN98" s="35">
        <v>102.37906324536239</v>
      </c>
      <c r="BO98" s="35">
        <v>102.45247674707858</v>
      </c>
      <c r="BP98" s="35">
        <v>102.43027885682935</v>
      </c>
      <c r="BQ98" s="35">
        <v>102.25813350076442</v>
      </c>
      <c r="BR98" s="35">
        <v>102.15874405304629</v>
      </c>
      <c r="BS98" s="35">
        <v>101.9905314988054</v>
      </c>
      <c r="BT98" s="35">
        <v>101.92364001224794</v>
      </c>
      <c r="BU98" s="35">
        <v>101.71626937789382</v>
      </c>
      <c r="BV98" s="35">
        <v>101.69304481393631</v>
      </c>
      <c r="BW98" s="35">
        <v>101.3467522651138</v>
      </c>
      <c r="BX98" s="35">
        <v>101.33327976716963</v>
      </c>
      <c r="BY98" s="35">
        <v>101.33264670094778</v>
      </c>
      <c r="BZ98" s="35">
        <v>101.20628280384943</v>
      </c>
      <c r="CA98" s="35">
        <v>101.35801241665489</v>
      </c>
      <c r="CB98" s="35">
        <v>101.32575286763024</v>
      </c>
      <c r="CC98" s="35">
        <v>101.29669420116652</v>
      </c>
      <c r="CD98" s="35">
        <v>100.88370750131661</v>
      </c>
      <c r="CE98" s="35">
        <v>101.14042138022933</v>
      </c>
      <c r="CF98" s="35">
        <v>100.81354531119048</v>
      </c>
      <c r="CG98" s="35">
        <v>100.33226381926795</v>
      </c>
      <c r="CH98" s="35">
        <v>100.40501927014067</v>
      </c>
      <c r="CI98" s="35">
        <v>100.45994356347998</v>
      </c>
      <c r="CJ98" s="35">
        <v>100.45418717777855</v>
      </c>
      <c r="CK98" s="35">
        <v>100.46728189406973</v>
      </c>
      <c r="CL98" s="35">
        <v>100.4065997491745</v>
      </c>
      <c r="CM98" s="35">
        <v>100.41287329159519</v>
      </c>
      <c r="CN98" s="35">
        <v>100.54594722442822</v>
      </c>
      <c r="CO98" s="35">
        <v>100.5101635475328</v>
      </c>
      <c r="CP98" s="35">
        <v>100.3836746576625</v>
      </c>
      <c r="CQ98" s="35">
        <v>100.67368416612862</v>
      </c>
      <c r="CR98" s="35">
        <v>100.629164871208</v>
      </c>
      <c r="CS98" s="35">
        <v>100.74785902674734</v>
      </c>
      <c r="CT98" s="35">
        <v>100.68583468866764</v>
      </c>
      <c r="CU98" s="35">
        <v>101.29798234339756</v>
      </c>
      <c r="CV98" s="35">
        <v>101.19752135142198</v>
      </c>
      <c r="CW98" s="35">
        <v>101.4177137979082</v>
      </c>
      <c r="CX98" s="35">
        <v>101.20165129923392</v>
      </c>
      <c r="CY98" s="35">
        <v>101.29924358433877</v>
      </c>
      <c r="CZ98" s="35">
        <v>101.8193537146866</v>
      </c>
      <c r="DA98" s="35">
        <v>101.78044006763605</v>
      </c>
      <c r="DB98" s="35">
        <v>101.77881001695906</v>
      </c>
      <c r="DC98" s="35">
        <v>102.32248370727883</v>
      </c>
      <c r="DD98" s="35">
        <v>106.32321204856113</v>
      </c>
      <c r="DE98" s="35">
        <v>107.53354026887011</v>
      </c>
      <c r="DF98" s="35">
        <v>107.76613453361165</v>
      </c>
      <c r="DG98" s="35">
        <v>108.4075970708716</v>
      </c>
      <c r="DH98" s="35">
        <v>108.50411147896335</v>
      </c>
      <c r="DI98" s="35">
        <v>107.77755993275663</v>
      </c>
      <c r="DJ98" s="35">
        <v>106.48829293602883</v>
      </c>
      <c r="DK98" s="35">
        <v>106.55510316642568</v>
      </c>
      <c r="DL98" s="35">
        <v>105.75379735140741</v>
      </c>
      <c r="DM98" s="35">
        <v>105.08126674592192</v>
      </c>
      <c r="DN98" s="35">
        <v>105.705383551708</v>
      </c>
      <c r="DO98" s="35">
        <v>106.50102148397154</v>
      </c>
      <c r="DP98" s="35">
        <v>119.35706142781753</v>
      </c>
      <c r="DQ98" s="35">
        <v>139.9506341924649</v>
      </c>
      <c r="DR98" s="35">
        <v>149.83613940511458</v>
      </c>
      <c r="DS98" s="35">
        <v>159.3978561630606</v>
      </c>
      <c r="DT98" s="35">
        <v>100</v>
      </c>
      <c r="DU98" s="35">
        <v>105.83660500741968</v>
      </c>
      <c r="DV98" s="35">
        <v>160.72830750339952</v>
      </c>
      <c r="DW98" s="35">
        <f t="shared" si="3"/>
        <v>5.836605007419678</v>
      </c>
      <c r="DX98" s="35">
        <f t="shared" si="4"/>
        <v>-7.837593767690649</v>
      </c>
      <c r="DY98" s="43"/>
      <c r="DZ98" s="36">
        <f t="shared" si="5"/>
        <v>0.6221679401301785</v>
      </c>
    </row>
    <row r="99" spans="1:130" ht="13.5">
      <c r="A99" s="1" t="s">
        <v>164</v>
      </c>
      <c r="B99" s="37">
        <v>0.018383836892456748</v>
      </c>
      <c r="C99" s="37"/>
      <c r="D99" s="37"/>
      <c r="E99" s="37"/>
      <c r="F99" s="37">
        <v>77.38312843862072</v>
      </c>
      <c r="G99" s="37">
        <v>85.00457559042981</v>
      </c>
      <c r="H99" s="37">
        <v>75.80197170426962</v>
      </c>
      <c r="I99" s="37">
        <v>75.36382872762177</v>
      </c>
      <c r="J99" s="37">
        <v>74.10689571933675</v>
      </c>
      <c r="K99" s="37">
        <v>94.577688076645</v>
      </c>
      <c r="L99" s="37">
        <v>93.37402621379997</v>
      </c>
      <c r="M99" s="37">
        <v>92.90622234246882</v>
      </c>
      <c r="N99" s="37">
        <v>92.80853144967573</v>
      </c>
      <c r="O99" s="37">
        <v>92.57687207432417</v>
      </c>
      <c r="P99" s="37">
        <v>94.11586999568773</v>
      </c>
      <c r="Q99" s="37">
        <v>97.56877421091552</v>
      </c>
      <c r="R99" s="37">
        <v>98.17552514710094</v>
      </c>
      <c r="S99" s="37">
        <v>98.10785275761704</v>
      </c>
      <c r="T99" s="37">
        <v>98.0064610569123</v>
      </c>
      <c r="U99" s="37">
        <v>98.64823117803634</v>
      </c>
      <c r="V99" s="37">
        <v>97.82763011997596</v>
      </c>
      <c r="W99" s="37">
        <v>97.9147720577794</v>
      </c>
      <c r="X99" s="37">
        <v>98.05883534803903</v>
      </c>
      <c r="Y99" s="37">
        <v>96.95328763108678</v>
      </c>
      <c r="Z99" s="37">
        <v>97.89820020967844</v>
      </c>
      <c r="AA99" s="37">
        <v>99.29140620515254</v>
      </c>
      <c r="AB99" s="37">
        <v>99.24242332687781</v>
      </c>
      <c r="AC99" s="37">
        <v>99.69694818162867</v>
      </c>
      <c r="AD99" s="37">
        <v>99.86371656550337</v>
      </c>
      <c r="AE99" s="37">
        <v>100.16191919222439</v>
      </c>
      <c r="AF99" s="37">
        <v>100.4231637274422</v>
      </c>
      <c r="AG99" s="37">
        <v>99.68521797192001</v>
      </c>
      <c r="AH99" s="37">
        <v>99.78819909179624</v>
      </c>
      <c r="AI99" s="37">
        <v>100.05315982996106</v>
      </c>
      <c r="AJ99" s="37">
        <v>99.99329270687619</v>
      </c>
      <c r="AK99" s="37">
        <v>99.61281999377611</v>
      </c>
      <c r="AL99" s="37">
        <v>99.24669091766043</v>
      </c>
      <c r="AM99" s="37">
        <v>98.89927881492403</v>
      </c>
      <c r="AN99" s="37">
        <v>98.88981458262208</v>
      </c>
      <c r="AO99" s="37">
        <v>101.39152149571157</v>
      </c>
      <c r="AP99" s="37">
        <v>101.402378549159</v>
      </c>
      <c r="AQ99" s="37">
        <v>99.21221784804659</v>
      </c>
      <c r="AR99" s="37">
        <v>99.57860373493502</v>
      </c>
      <c r="AS99" s="37">
        <v>100.0508409797482</v>
      </c>
      <c r="AT99" s="37">
        <v>99.85424477994339</v>
      </c>
      <c r="AU99" s="37">
        <v>99.89207904937714</v>
      </c>
      <c r="AV99" s="37">
        <v>99.8973738832508</v>
      </c>
      <c r="AW99" s="37">
        <v>100.21804745258821</v>
      </c>
      <c r="AX99" s="37">
        <v>100</v>
      </c>
      <c r="AY99" s="37">
        <v>99.99999999999999</v>
      </c>
      <c r="AZ99" s="37">
        <v>102.41034451562278</v>
      </c>
      <c r="BA99" s="37">
        <v>102.3433943331168</v>
      </c>
      <c r="BB99" s="37">
        <v>102.3433943331168</v>
      </c>
      <c r="BC99" s="37">
        <v>102.51078512285653</v>
      </c>
      <c r="BD99" s="37">
        <v>102.29253721762616</v>
      </c>
      <c r="BE99" s="37">
        <v>102.78531473190299</v>
      </c>
      <c r="BF99" s="37">
        <v>102.78863743245826</v>
      </c>
      <c r="BG99" s="37">
        <v>103.08367025015251</v>
      </c>
      <c r="BH99" s="37">
        <v>103.19380774036867</v>
      </c>
      <c r="BI99" s="37">
        <v>103.20922443472331</v>
      </c>
      <c r="BJ99" s="37">
        <v>103.20922443472331</v>
      </c>
      <c r="BK99" s="37">
        <v>103.03234072741938</v>
      </c>
      <c r="BL99" s="37">
        <v>103.03234072741938</v>
      </c>
      <c r="BM99" s="37">
        <v>103.13690042191244</v>
      </c>
      <c r="BN99" s="37">
        <v>102.71649784994942</v>
      </c>
      <c r="BO99" s="37">
        <v>102.70055286483003</v>
      </c>
      <c r="BP99" s="37">
        <v>102.70055286483003</v>
      </c>
      <c r="BQ99" s="37">
        <v>102.71649784994942</v>
      </c>
      <c r="BR99" s="37">
        <v>102.71649784994942</v>
      </c>
      <c r="BS99" s="37">
        <v>103.23499092239047</v>
      </c>
      <c r="BT99" s="37">
        <v>103.23499092239047</v>
      </c>
      <c r="BU99" s="37">
        <v>103.23499092239047</v>
      </c>
      <c r="BV99" s="37">
        <v>103.23499092239047</v>
      </c>
      <c r="BW99" s="37">
        <v>103.23499092239047</v>
      </c>
      <c r="BX99" s="37">
        <v>103.0853997853324</v>
      </c>
      <c r="BY99" s="37">
        <v>103.0853997853324</v>
      </c>
      <c r="BZ99" s="37">
        <v>103.0853997853324</v>
      </c>
      <c r="CA99" s="37">
        <v>103.04879578881565</v>
      </c>
      <c r="CB99" s="37">
        <v>102.98184560630968</v>
      </c>
      <c r="CC99" s="37">
        <v>103.04879578881565</v>
      </c>
      <c r="CD99" s="37">
        <v>102.63266678395073</v>
      </c>
      <c r="CE99" s="37">
        <v>102.63266678395073</v>
      </c>
      <c r="CF99" s="37">
        <v>101.96352280295989</v>
      </c>
      <c r="CG99" s="37">
        <v>101.94732327649633</v>
      </c>
      <c r="CH99" s="37">
        <v>101.94732327649633</v>
      </c>
      <c r="CI99" s="37">
        <v>101.94732327649633</v>
      </c>
      <c r="CJ99" s="37">
        <v>101.88037309399037</v>
      </c>
      <c r="CK99" s="37">
        <v>101.75014000647077</v>
      </c>
      <c r="CL99" s="37">
        <v>102.13571273573648</v>
      </c>
      <c r="CM99" s="37">
        <v>102.23876555111005</v>
      </c>
      <c r="CN99" s="37">
        <v>102.43022103092224</v>
      </c>
      <c r="CO99" s="37">
        <v>102.43022103092224</v>
      </c>
      <c r="CP99" s="37">
        <v>102.37702725620544</v>
      </c>
      <c r="CQ99" s="37">
        <v>102.37702725620544</v>
      </c>
      <c r="CR99" s="37">
        <v>102.2750785923722</v>
      </c>
      <c r="CS99" s="37">
        <v>102.32526474772375</v>
      </c>
      <c r="CT99" s="37">
        <v>102.39971014098765</v>
      </c>
      <c r="CU99" s="37">
        <v>101.87208046115077</v>
      </c>
      <c r="CV99" s="37">
        <v>101.79676150583157</v>
      </c>
      <c r="CW99" s="37">
        <v>101.79676150583157</v>
      </c>
      <c r="CX99" s="37">
        <v>101.28385364306733</v>
      </c>
      <c r="CY99" s="37">
        <v>101.28385364306733</v>
      </c>
      <c r="CZ99" s="37">
        <v>100.96526502609015</v>
      </c>
      <c r="DA99" s="37">
        <v>100.866121432071</v>
      </c>
      <c r="DB99" s="37">
        <v>100.866121432071</v>
      </c>
      <c r="DC99" s="37">
        <v>101.08342824129733</v>
      </c>
      <c r="DD99" s="37">
        <v>101.55869394077197</v>
      </c>
      <c r="DE99" s="37">
        <v>102.01870930982551</v>
      </c>
      <c r="DF99" s="37">
        <v>103.02733050608495</v>
      </c>
      <c r="DG99" s="37">
        <v>103.78894542640145</v>
      </c>
      <c r="DH99" s="37">
        <v>103.78894542640145</v>
      </c>
      <c r="DI99" s="37">
        <v>102.40662538516578</v>
      </c>
      <c r="DJ99" s="37">
        <v>103.00820945035935</v>
      </c>
      <c r="DK99" s="37">
        <v>103.69908348521615</v>
      </c>
      <c r="DL99" s="37">
        <v>103.92555035078443</v>
      </c>
      <c r="DM99" s="37">
        <v>103.75751117071098</v>
      </c>
      <c r="DN99" s="37">
        <v>103.75751117071098</v>
      </c>
      <c r="DO99" s="37">
        <v>106.78655342322551</v>
      </c>
      <c r="DP99" s="37">
        <v>139.33557907724085</v>
      </c>
      <c r="DQ99" s="37">
        <v>225.53608515612183</v>
      </c>
      <c r="DR99" s="37">
        <v>219.96850273338862</v>
      </c>
      <c r="DS99" s="37">
        <v>243.51767614982998</v>
      </c>
      <c r="DT99" s="35">
        <v>100</v>
      </c>
      <c r="DU99" s="37">
        <v>97.55136481405158</v>
      </c>
      <c r="DV99" s="37">
        <v>246.8773696321359</v>
      </c>
      <c r="DW99" s="37">
        <f t="shared" si="3"/>
        <v>-2.448635185948419</v>
      </c>
      <c r="DX99" s="37">
        <f t="shared" si="4"/>
        <v>-3.650625228761257</v>
      </c>
      <c r="DY99" s="43"/>
      <c r="DZ99" s="36">
        <f t="shared" si="5"/>
        <v>0.40505940317254197</v>
      </c>
    </row>
    <row r="100" spans="1:130" ht="13.5">
      <c r="A100" s="1" t="s">
        <v>163</v>
      </c>
      <c r="B100" s="37">
        <v>0.2406787596545024</v>
      </c>
      <c r="C100" s="37"/>
      <c r="D100" s="37"/>
      <c r="E100" s="37"/>
      <c r="F100" s="37">
        <v>77.38312843862072</v>
      </c>
      <c r="G100" s="37">
        <v>85.00457559042981</v>
      </c>
      <c r="H100" s="37">
        <v>75.80197170426962</v>
      </c>
      <c r="I100" s="37">
        <v>75.36382872762177</v>
      </c>
      <c r="J100" s="37">
        <v>74.10689571933675</v>
      </c>
      <c r="K100" s="37">
        <v>94.577688076645</v>
      </c>
      <c r="L100" s="37">
        <v>93.37402621379997</v>
      </c>
      <c r="M100" s="37">
        <v>92.90622234246882</v>
      </c>
      <c r="N100" s="37">
        <v>92.80853144967573</v>
      </c>
      <c r="O100" s="37">
        <v>92.57687207432417</v>
      </c>
      <c r="P100" s="37">
        <v>94.11586999568773</v>
      </c>
      <c r="Q100" s="37">
        <v>97.56877421091552</v>
      </c>
      <c r="R100" s="37">
        <v>98.17552514710094</v>
      </c>
      <c r="S100" s="37">
        <v>98.10785275761704</v>
      </c>
      <c r="T100" s="37">
        <v>98.0064610569123</v>
      </c>
      <c r="U100" s="37">
        <v>98.64823117803634</v>
      </c>
      <c r="V100" s="37">
        <v>97.82763011997596</v>
      </c>
      <c r="W100" s="37">
        <v>97.9147720577794</v>
      </c>
      <c r="X100" s="37">
        <v>98.05883534803903</v>
      </c>
      <c r="Y100" s="37">
        <v>96.95328763108678</v>
      </c>
      <c r="Z100" s="37">
        <v>97.89820020967844</v>
      </c>
      <c r="AA100" s="37">
        <v>99.29140620515254</v>
      </c>
      <c r="AB100" s="37">
        <v>99.24242332687781</v>
      </c>
      <c r="AC100" s="37">
        <v>99.69694818162867</v>
      </c>
      <c r="AD100" s="37">
        <v>99.86371656550337</v>
      </c>
      <c r="AE100" s="37">
        <v>100.16191919222439</v>
      </c>
      <c r="AF100" s="37">
        <v>100.4231637274422</v>
      </c>
      <c r="AG100" s="37">
        <v>99.68521797192001</v>
      </c>
      <c r="AH100" s="37">
        <v>99.78819909179624</v>
      </c>
      <c r="AI100" s="37">
        <v>100.05315982996106</v>
      </c>
      <c r="AJ100" s="37">
        <v>99.99329270687619</v>
      </c>
      <c r="AK100" s="37">
        <v>99.61281999377611</v>
      </c>
      <c r="AL100" s="37">
        <v>99.24669091766043</v>
      </c>
      <c r="AM100" s="37">
        <v>98.89927881492403</v>
      </c>
      <c r="AN100" s="37">
        <v>98.88981458262208</v>
      </c>
      <c r="AO100" s="37">
        <v>101.39152149571157</v>
      </c>
      <c r="AP100" s="37">
        <v>101.402378549159</v>
      </c>
      <c r="AQ100" s="37">
        <v>99.21221784804659</v>
      </c>
      <c r="AR100" s="37">
        <v>99.57860373493502</v>
      </c>
      <c r="AS100" s="37">
        <v>100.0508409797482</v>
      </c>
      <c r="AT100" s="37">
        <v>99.85424477994339</v>
      </c>
      <c r="AU100" s="37">
        <v>99.89207904937714</v>
      </c>
      <c r="AV100" s="37">
        <v>99.8973738832508</v>
      </c>
      <c r="AW100" s="37">
        <v>100.21804745258821</v>
      </c>
      <c r="AX100" s="37">
        <v>100</v>
      </c>
      <c r="AY100" s="37">
        <v>99.99999999999997</v>
      </c>
      <c r="AZ100" s="37">
        <v>103.21381599538691</v>
      </c>
      <c r="BA100" s="37">
        <v>103.46455697310904</v>
      </c>
      <c r="BB100" s="37">
        <v>103.5987752405714</v>
      </c>
      <c r="BC100" s="37">
        <v>103.51032746294028</v>
      </c>
      <c r="BD100" s="37">
        <v>103.48185628367403</v>
      </c>
      <c r="BE100" s="37">
        <v>103.26070336440966</v>
      </c>
      <c r="BF100" s="37">
        <v>102.93437144045785</v>
      </c>
      <c r="BG100" s="37">
        <v>103.05141125615316</v>
      </c>
      <c r="BH100" s="37">
        <v>102.86936162085158</v>
      </c>
      <c r="BI100" s="37">
        <v>102.69194870467544</v>
      </c>
      <c r="BJ100" s="37">
        <v>102.4057183200188</v>
      </c>
      <c r="BK100" s="37">
        <v>102.42112188903619</v>
      </c>
      <c r="BL100" s="37">
        <v>102.53212810919062</v>
      </c>
      <c r="BM100" s="37">
        <v>102.31871055305533</v>
      </c>
      <c r="BN100" s="37">
        <v>102.5801426698693</v>
      </c>
      <c r="BO100" s="37">
        <v>102.72889612742195</v>
      </c>
      <c r="BP100" s="37">
        <v>102.74967431622133</v>
      </c>
      <c r="BQ100" s="37">
        <v>102.50747139425067</v>
      </c>
      <c r="BR100" s="37">
        <v>102.46231883963868</v>
      </c>
      <c r="BS100" s="37">
        <v>101.77677697402652</v>
      </c>
      <c r="BT100" s="37">
        <v>101.71430634464186</v>
      </c>
      <c r="BU100" s="37">
        <v>101.43946961860344</v>
      </c>
      <c r="BV100" s="37">
        <v>101.28793456013413</v>
      </c>
      <c r="BW100" s="37">
        <v>100.85115622844403</v>
      </c>
      <c r="BX100" s="37">
        <v>100.82830680395706</v>
      </c>
      <c r="BY100" s="37">
        <v>100.8253590481776</v>
      </c>
      <c r="BZ100" s="37">
        <v>100.92296205783896</v>
      </c>
      <c r="CA100" s="37">
        <v>101.13979811526913</v>
      </c>
      <c r="CB100" s="37">
        <v>101.12333159333924</v>
      </c>
      <c r="CC100" s="37">
        <v>101.12439337536688</v>
      </c>
      <c r="CD100" s="37">
        <v>100.843763940624</v>
      </c>
      <c r="CE100" s="37">
        <v>100.92349070591185</v>
      </c>
      <c r="CF100" s="37">
        <v>100.83440707890996</v>
      </c>
      <c r="CG100" s="37">
        <v>100.22894536345663</v>
      </c>
      <c r="CH100" s="37">
        <v>100.38090423235188</v>
      </c>
      <c r="CI100" s="37">
        <v>100.40476180496401</v>
      </c>
      <c r="CJ100" s="37">
        <v>100.36424813300363</v>
      </c>
      <c r="CK100" s="37">
        <v>100.38627237999552</v>
      </c>
      <c r="CL100" s="37">
        <v>100.27639655235042</v>
      </c>
      <c r="CM100" s="37">
        <v>100.27285760362308</v>
      </c>
      <c r="CN100" s="37">
        <v>100.1806401298075</v>
      </c>
      <c r="CO100" s="37">
        <v>100.13115604322284</v>
      </c>
      <c r="CP100" s="37">
        <v>99.97376849969989</v>
      </c>
      <c r="CQ100" s="37">
        <v>100.4148968186962</v>
      </c>
      <c r="CR100" s="37">
        <v>100.39236784724808</v>
      </c>
      <c r="CS100" s="37">
        <v>100.48058098023452</v>
      </c>
      <c r="CT100" s="37">
        <v>100.49960257598642</v>
      </c>
      <c r="CU100" s="37">
        <v>101.4382661883544</v>
      </c>
      <c r="CV100" s="37">
        <v>101.25788639612495</v>
      </c>
      <c r="CW100" s="37">
        <v>101.54971639066176</v>
      </c>
      <c r="CX100" s="37">
        <v>101.27573433803424</v>
      </c>
      <c r="CY100" s="37">
        <v>101.4043335054924</v>
      </c>
      <c r="CZ100" s="37">
        <v>101.22004403726956</v>
      </c>
      <c r="DA100" s="37">
        <v>100.76084625960183</v>
      </c>
      <c r="DB100" s="37">
        <v>100.64099995834572</v>
      </c>
      <c r="DC100" s="37">
        <v>101.185421092896</v>
      </c>
      <c r="DD100" s="37">
        <v>105.0886435586648</v>
      </c>
      <c r="DE100" s="37">
        <v>106.39215749493837</v>
      </c>
      <c r="DF100" s="37">
        <v>107.03702275644095</v>
      </c>
      <c r="DG100" s="37">
        <v>107.59888530829772</v>
      </c>
      <c r="DH100" s="37">
        <v>107.955755754438</v>
      </c>
      <c r="DI100" s="37">
        <v>109.65960354795651</v>
      </c>
      <c r="DJ100" s="37">
        <v>107.95256941346875</v>
      </c>
      <c r="DK100" s="37">
        <v>107.91636856412825</v>
      </c>
      <c r="DL100" s="37">
        <v>107.5685333386077</v>
      </c>
      <c r="DM100" s="37">
        <v>107.1323645134712</v>
      </c>
      <c r="DN100" s="37">
        <v>108.02288042051066</v>
      </c>
      <c r="DO100" s="37">
        <v>108.5034908475837</v>
      </c>
      <c r="DP100" s="37">
        <v>120.7225816478017</v>
      </c>
      <c r="DQ100" s="37">
        <v>123.38547210993184</v>
      </c>
      <c r="DR100" s="37">
        <v>133.8146984040318</v>
      </c>
      <c r="DS100" s="37">
        <v>143.4241090960312</v>
      </c>
      <c r="DT100" s="35">
        <v>100</v>
      </c>
      <c r="DU100" s="37">
        <v>106.08143159219405</v>
      </c>
      <c r="DV100" s="37">
        <v>144.81192689071585</v>
      </c>
      <c r="DW100" s="37">
        <f t="shared" si="3"/>
        <v>6.0814315921940505</v>
      </c>
      <c r="DX100" s="37">
        <f t="shared" si="4"/>
        <v>-7.369459552054451</v>
      </c>
      <c r="DY100" s="43"/>
      <c r="DZ100" s="36">
        <f t="shared" si="5"/>
        <v>0.6905508554931823</v>
      </c>
    </row>
    <row r="101" spans="1:130" ht="13.5" customHeight="1">
      <c r="A101" s="1" t="s">
        <v>101</v>
      </c>
      <c r="B101" s="37">
        <v>0.05991874107805639</v>
      </c>
      <c r="C101" s="37"/>
      <c r="D101" s="37"/>
      <c r="E101" s="37"/>
      <c r="F101" s="37">
        <v>77.38312843862072</v>
      </c>
      <c r="G101" s="37">
        <v>85.00457559042981</v>
      </c>
      <c r="H101" s="37">
        <v>75.80197170426962</v>
      </c>
      <c r="I101" s="37">
        <v>75.36382872762177</v>
      </c>
      <c r="J101" s="37">
        <v>74.10689571933675</v>
      </c>
      <c r="K101" s="37">
        <v>94.577688076645</v>
      </c>
      <c r="L101" s="37">
        <v>93.37402621379997</v>
      </c>
      <c r="M101" s="37">
        <v>92.90622234246882</v>
      </c>
      <c r="N101" s="37">
        <v>92.80853144967573</v>
      </c>
      <c r="O101" s="37">
        <v>92.57687207432417</v>
      </c>
      <c r="P101" s="37">
        <v>94.11586999568773</v>
      </c>
      <c r="Q101" s="37">
        <v>97.56877421091552</v>
      </c>
      <c r="R101" s="37">
        <v>98.17552514710094</v>
      </c>
      <c r="S101" s="37">
        <v>98.10785275761704</v>
      </c>
      <c r="T101" s="37">
        <v>98.0064610569123</v>
      </c>
      <c r="U101" s="37">
        <v>98.64823117803634</v>
      </c>
      <c r="V101" s="37">
        <v>97.82763011997596</v>
      </c>
      <c r="W101" s="37">
        <v>97.9147720577794</v>
      </c>
      <c r="X101" s="37">
        <v>98.05883534803903</v>
      </c>
      <c r="Y101" s="37">
        <v>96.95328763108678</v>
      </c>
      <c r="Z101" s="37">
        <v>97.89820020967844</v>
      </c>
      <c r="AA101" s="37">
        <v>99.29140620515254</v>
      </c>
      <c r="AB101" s="37">
        <v>99.24242332687781</v>
      </c>
      <c r="AC101" s="37">
        <v>99.69694818162867</v>
      </c>
      <c r="AD101" s="37">
        <v>99.86371656550337</v>
      </c>
      <c r="AE101" s="37">
        <v>100.16191919222439</v>
      </c>
      <c r="AF101" s="37">
        <v>100.4231637274422</v>
      </c>
      <c r="AG101" s="37">
        <v>99.68521797192001</v>
      </c>
      <c r="AH101" s="37">
        <v>99.78819909179624</v>
      </c>
      <c r="AI101" s="37">
        <v>100.05315982996106</v>
      </c>
      <c r="AJ101" s="37">
        <v>99.99329270687619</v>
      </c>
      <c r="AK101" s="37">
        <v>99.61281999377611</v>
      </c>
      <c r="AL101" s="37">
        <v>99.24669091766043</v>
      </c>
      <c r="AM101" s="37">
        <v>98.89927881492403</v>
      </c>
      <c r="AN101" s="37">
        <v>98.88981458262208</v>
      </c>
      <c r="AO101" s="37">
        <v>101.39152149571157</v>
      </c>
      <c r="AP101" s="37">
        <v>101.402378549159</v>
      </c>
      <c r="AQ101" s="37">
        <v>99.21221784804659</v>
      </c>
      <c r="AR101" s="37">
        <v>99.57860373493502</v>
      </c>
      <c r="AS101" s="37">
        <v>100.0508409797482</v>
      </c>
      <c r="AT101" s="37">
        <v>99.85424477994339</v>
      </c>
      <c r="AU101" s="37">
        <v>99.89207904937714</v>
      </c>
      <c r="AV101" s="37">
        <v>99.8973738832508</v>
      </c>
      <c r="AW101" s="37">
        <v>100.21804745258821</v>
      </c>
      <c r="AX101" s="37">
        <v>100</v>
      </c>
      <c r="AY101" s="37">
        <v>100</v>
      </c>
      <c r="AZ101" s="37">
        <v>99.51538919745336</v>
      </c>
      <c r="BA101" s="37">
        <v>100.27001789624084</v>
      </c>
      <c r="BB101" s="37">
        <v>100.41721746037501</v>
      </c>
      <c r="BC101" s="37">
        <v>100.34298373111801</v>
      </c>
      <c r="BD101" s="37">
        <v>100.38342998032036</v>
      </c>
      <c r="BE101" s="37">
        <v>100.71013718322344</v>
      </c>
      <c r="BF101" s="37">
        <v>100.94917131907809</v>
      </c>
      <c r="BG101" s="37">
        <v>100.83130559994379</v>
      </c>
      <c r="BH101" s="37">
        <v>99.5389520529428</v>
      </c>
      <c r="BI101" s="37">
        <v>99.52791202748249</v>
      </c>
      <c r="BJ101" s="37">
        <v>100.84526146476756</v>
      </c>
      <c r="BK101" s="37">
        <v>100.92485794387102</v>
      </c>
      <c r="BL101" s="37">
        <v>100.9266442136645</v>
      </c>
      <c r="BM101" s="37">
        <v>100.9333158989224</v>
      </c>
      <c r="BN101" s="37">
        <v>101.46784768521172</v>
      </c>
      <c r="BO101" s="37">
        <v>101.26605555043572</v>
      </c>
      <c r="BP101" s="37">
        <v>101.06442278554636</v>
      </c>
      <c r="BQ101" s="37">
        <v>101.11597281546693</v>
      </c>
      <c r="BR101" s="37">
        <v>100.76823323074262</v>
      </c>
      <c r="BS101" s="37">
        <v>102.46731446049405</v>
      </c>
      <c r="BT101" s="37">
        <v>102.36214231986989</v>
      </c>
      <c r="BU101" s="37">
        <v>102.36214231986989</v>
      </c>
      <c r="BV101" s="37">
        <v>102.84718367615905</v>
      </c>
      <c r="BW101" s="37">
        <v>102.75810314439538</v>
      </c>
      <c r="BX101" s="37">
        <v>102.82405838180655</v>
      </c>
      <c r="BY101" s="37">
        <v>102.8325286180865</v>
      </c>
      <c r="BZ101" s="37">
        <v>101.7677750021072</v>
      </c>
      <c r="CA101" s="37">
        <v>101.71577129603773</v>
      </c>
      <c r="CB101" s="37">
        <v>101.63071859469001</v>
      </c>
      <c r="CC101" s="37">
        <v>101.45121679406424</v>
      </c>
      <c r="CD101" s="37">
        <v>100.50754780346092</v>
      </c>
      <c r="CE101" s="37">
        <v>101.55393823780047</v>
      </c>
      <c r="CF101" s="37">
        <v>100.37692093379361</v>
      </c>
      <c r="CG101" s="37">
        <v>100.25174757756426</v>
      </c>
      <c r="CH101" s="37">
        <v>100.02868479612317</v>
      </c>
      <c r="CI101" s="37">
        <v>100.22524789743206</v>
      </c>
      <c r="CJ101" s="37">
        <v>100.37787797236552</v>
      </c>
      <c r="CK101" s="37">
        <v>100.39907977811353</v>
      </c>
      <c r="CL101" s="37">
        <v>100.39907977811353</v>
      </c>
      <c r="CM101" s="37">
        <v>100.41507454997944</v>
      </c>
      <c r="CN101" s="37">
        <v>101.43517612257178</v>
      </c>
      <c r="CO101" s="37">
        <v>101.44344471185907</v>
      </c>
      <c r="CP101" s="37">
        <v>101.41858019000067</v>
      </c>
      <c r="CQ101" s="37">
        <v>101.19056145188638</v>
      </c>
      <c r="CR101" s="37">
        <v>101.07533253338876</v>
      </c>
      <c r="CS101" s="37">
        <v>101.33748054739807</v>
      </c>
      <c r="CT101" s="37">
        <v>100.9080440822389</v>
      </c>
      <c r="CU101" s="37">
        <v>100.55835619031983</v>
      </c>
      <c r="CV101" s="37">
        <v>100.77119534917175</v>
      </c>
      <c r="CW101" s="37">
        <v>100.77119534917175</v>
      </c>
      <c r="CX101" s="37">
        <v>100.87885732821378</v>
      </c>
      <c r="CY101" s="37">
        <v>100.88184520020467</v>
      </c>
      <c r="CZ101" s="37">
        <v>104.48867777048004</v>
      </c>
      <c r="DA101" s="37">
        <v>106.1564208211615</v>
      </c>
      <c r="DB101" s="37">
        <v>106.62913608320704</v>
      </c>
      <c r="DC101" s="37">
        <v>107.26994101250311</v>
      </c>
      <c r="DD101" s="37">
        <v>112.74398340823228</v>
      </c>
      <c r="DE101" s="37">
        <v>113.81021324955769</v>
      </c>
      <c r="DF101" s="37">
        <v>112.14872191381393</v>
      </c>
      <c r="DG101" s="37">
        <v>113.07305361084005</v>
      </c>
      <c r="DH101" s="37">
        <v>112.15339407945237</v>
      </c>
      <c r="DI101" s="37">
        <v>101.86572781035674</v>
      </c>
      <c r="DJ101" s="37">
        <v>101.67439074083643</v>
      </c>
      <c r="DK101" s="37">
        <v>101.96350022970454</v>
      </c>
      <c r="DL101" s="37">
        <v>99.02538142364324</v>
      </c>
      <c r="DM101" s="37">
        <v>97.24865959163716</v>
      </c>
      <c r="DN101" s="37">
        <v>96.99420413845759</v>
      </c>
      <c r="DO101" s="37">
        <v>98.3699925852757</v>
      </c>
      <c r="DP101" s="37">
        <v>107.74243952275427</v>
      </c>
      <c r="DQ101" s="37">
        <v>180.230080141981</v>
      </c>
      <c r="DR101" s="37">
        <v>192.6727974110832</v>
      </c>
      <c r="DS101" s="37">
        <v>197.7514086529909</v>
      </c>
      <c r="DT101" s="35">
        <v>100</v>
      </c>
      <c r="DU101" s="37">
        <v>111.7242227216034</v>
      </c>
      <c r="DV101" s="37">
        <v>198.22883566886443</v>
      </c>
      <c r="DW101" s="37">
        <f t="shared" si="3"/>
        <v>11.724222721603411</v>
      </c>
      <c r="DX101" s="37">
        <f t="shared" si="4"/>
        <v>-10.836403284275633</v>
      </c>
      <c r="DY101" s="42"/>
      <c r="DZ101" s="36">
        <f t="shared" si="5"/>
        <v>0.504467473980663</v>
      </c>
    </row>
    <row r="102" spans="1:130" s="36" customFormat="1" ht="15.75" customHeight="1">
      <c r="A102" s="3" t="s">
        <v>73</v>
      </c>
      <c r="B102" s="35">
        <v>0.10680765621938003</v>
      </c>
      <c r="C102" s="35">
        <v>78.39099972377026</v>
      </c>
      <c r="D102" s="35">
        <v>78.39171756815588</v>
      </c>
      <c r="E102" s="35">
        <v>85.18140653080226</v>
      </c>
      <c r="F102" s="35">
        <v>84.79313920100638</v>
      </c>
      <c r="G102" s="35">
        <v>85.67640700176858</v>
      </c>
      <c r="H102" s="35">
        <v>86.17150622898173</v>
      </c>
      <c r="I102" s="35">
        <v>88.93784424199885</v>
      </c>
      <c r="J102" s="35">
        <v>92.43768181968785</v>
      </c>
      <c r="K102" s="35">
        <v>93.48806044197315</v>
      </c>
      <c r="L102" s="35">
        <v>94.86999160262035</v>
      </c>
      <c r="M102" s="35">
        <v>93.90760194680587</v>
      </c>
      <c r="N102" s="35">
        <v>93.89308383154489</v>
      </c>
      <c r="O102" s="35">
        <v>96.36350379481397</v>
      </c>
      <c r="P102" s="35">
        <v>96.81608462673668</v>
      </c>
      <c r="Q102" s="35">
        <v>97.09209760239905</v>
      </c>
      <c r="R102" s="35">
        <v>96.88497103058386</v>
      </c>
      <c r="S102" s="35">
        <v>97.6055142486354</v>
      </c>
      <c r="T102" s="35">
        <v>97.11542592103088</v>
      </c>
      <c r="U102" s="35">
        <v>96.32177923353748</v>
      </c>
      <c r="V102" s="35">
        <v>96.89038311210028</v>
      </c>
      <c r="W102" s="35">
        <v>96.89038311210028</v>
      </c>
      <c r="X102" s="35">
        <v>96.89646619764196</v>
      </c>
      <c r="Y102" s="35">
        <v>97.33277864372904</v>
      </c>
      <c r="Z102" s="35">
        <v>96.77277417861882</v>
      </c>
      <c r="AA102" s="35">
        <v>96.5956278293011</v>
      </c>
      <c r="AB102" s="35">
        <v>97.20016581111517</v>
      </c>
      <c r="AC102" s="35">
        <v>98.26263627757808</v>
      </c>
      <c r="AD102" s="35">
        <v>98.87722389298034</v>
      </c>
      <c r="AE102" s="35">
        <v>99.16809885703839</v>
      </c>
      <c r="AF102" s="35">
        <v>100.36568280597058</v>
      </c>
      <c r="AG102" s="35">
        <v>100.8299100299106</v>
      </c>
      <c r="AH102" s="35">
        <v>100.59721632988635</v>
      </c>
      <c r="AI102" s="35">
        <v>100.74026290844861</v>
      </c>
      <c r="AJ102" s="35">
        <v>100.74026290844861</v>
      </c>
      <c r="AK102" s="35">
        <v>100.74026290844861</v>
      </c>
      <c r="AL102" s="35">
        <v>100.89453497476302</v>
      </c>
      <c r="AM102" s="35">
        <v>101.39152149571157</v>
      </c>
      <c r="AN102" s="35">
        <v>100.11947114029586</v>
      </c>
      <c r="AO102" s="35">
        <v>100.24876493673074</v>
      </c>
      <c r="AP102" s="35">
        <v>100.20510100898915</v>
      </c>
      <c r="AQ102" s="35">
        <v>100.45939427480317</v>
      </c>
      <c r="AR102" s="35">
        <v>100.36931227582339</v>
      </c>
      <c r="AS102" s="35">
        <v>99.75156553223393</v>
      </c>
      <c r="AT102" s="35">
        <v>100.00812123275924</v>
      </c>
      <c r="AU102" s="35">
        <v>100.15322947562234</v>
      </c>
      <c r="AV102" s="35">
        <v>99.97787042463386</v>
      </c>
      <c r="AW102" s="35">
        <v>100</v>
      </c>
      <c r="AX102" s="35">
        <v>100</v>
      </c>
      <c r="AY102" s="35">
        <v>100.00000000000001</v>
      </c>
      <c r="AZ102" s="35">
        <v>100.23385629153493</v>
      </c>
      <c r="BA102" s="35">
        <v>100.32577591680312</v>
      </c>
      <c r="BB102" s="35">
        <v>101.55660031380732</v>
      </c>
      <c r="BC102" s="35">
        <v>101.55660031380732</v>
      </c>
      <c r="BD102" s="35">
        <v>101.46468068853915</v>
      </c>
      <c r="BE102" s="35">
        <v>101.55660031380732</v>
      </c>
      <c r="BF102" s="35">
        <v>101.64074894753512</v>
      </c>
      <c r="BG102" s="35">
        <v>101.64074894753512</v>
      </c>
      <c r="BH102" s="35">
        <v>101.64074894753512</v>
      </c>
      <c r="BI102" s="35">
        <v>101.64074894753512</v>
      </c>
      <c r="BJ102" s="35">
        <v>101.41478868842923</v>
      </c>
      <c r="BK102" s="35">
        <v>101.43601740891744</v>
      </c>
      <c r="BL102" s="35">
        <v>101.43601740891744</v>
      </c>
      <c r="BM102" s="35">
        <v>101.57275019863148</v>
      </c>
      <c r="BN102" s="35">
        <v>102.0480402150992</v>
      </c>
      <c r="BO102" s="35">
        <v>102.0480402150992</v>
      </c>
      <c r="BP102" s="35">
        <v>102.0480402150992</v>
      </c>
      <c r="BQ102" s="35">
        <v>101.682057651617</v>
      </c>
      <c r="BR102" s="35">
        <v>101.74336627420843</v>
      </c>
      <c r="BS102" s="35">
        <v>101.55957000142404</v>
      </c>
      <c r="BT102" s="35">
        <v>101.46993224463766</v>
      </c>
      <c r="BU102" s="35">
        <v>101.45719501234471</v>
      </c>
      <c r="BV102" s="35">
        <v>101.46853018424086</v>
      </c>
      <c r="BW102" s="35">
        <v>101.58345819788288</v>
      </c>
      <c r="BX102" s="35">
        <v>101.4760841108404</v>
      </c>
      <c r="BY102" s="35">
        <v>102.49114803552466</v>
      </c>
      <c r="BZ102" s="35">
        <v>101.69841179859081</v>
      </c>
      <c r="CA102" s="35">
        <v>101.72341144849999</v>
      </c>
      <c r="CB102" s="35">
        <v>101.72341144849999</v>
      </c>
      <c r="CC102" s="35">
        <v>101.72341144849999</v>
      </c>
      <c r="CD102" s="35">
        <v>101.72341144849999</v>
      </c>
      <c r="CE102" s="35">
        <v>101.72341144849999</v>
      </c>
      <c r="CF102" s="35">
        <v>101.72341144849999</v>
      </c>
      <c r="CG102" s="35">
        <v>101.72341144849999</v>
      </c>
      <c r="CH102" s="35">
        <v>101.72341144849999</v>
      </c>
      <c r="CI102" s="35">
        <v>101.68439407687885</v>
      </c>
      <c r="CJ102" s="35">
        <v>101.68519785445082</v>
      </c>
      <c r="CK102" s="35">
        <v>101.6945173859164</v>
      </c>
      <c r="CL102" s="35">
        <v>101.59721415666519</v>
      </c>
      <c r="CM102" s="35">
        <v>101.59721415666519</v>
      </c>
      <c r="CN102" s="35">
        <v>101.59721415666519</v>
      </c>
      <c r="CO102" s="35">
        <v>100.66793465270685</v>
      </c>
      <c r="CP102" s="35">
        <v>101.20535026362413</v>
      </c>
      <c r="CQ102" s="35">
        <v>101.20535026362413</v>
      </c>
      <c r="CR102" s="35">
        <v>101.20535026362413</v>
      </c>
      <c r="CS102" s="35">
        <v>99.06654518951916</v>
      </c>
      <c r="CT102" s="35">
        <v>100.66143667507193</v>
      </c>
      <c r="CU102" s="35">
        <v>101.37799082296164</v>
      </c>
      <c r="CV102" s="35">
        <v>100.60177964009861</v>
      </c>
      <c r="CW102" s="35">
        <v>100.60177964009861</v>
      </c>
      <c r="CX102" s="35">
        <v>100.55015470088446</v>
      </c>
      <c r="CY102" s="35">
        <v>100.90404350425591</v>
      </c>
      <c r="CZ102" s="35">
        <v>100.90404350425591</v>
      </c>
      <c r="DA102" s="35">
        <v>100.63035194415687</v>
      </c>
      <c r="DB102" s="35">
        <v>100.63035194415687</v>
      </c>
      <c r="DC102" s="35">
        <v>100.76712565545242</v>
      </c>
      <c r="DD102" s="35">
        <v>98.94855170338646</v>
      </c>
      <c r="DE102" s="35">
        <v>98.79515151992956</v>
      </c>
      <c r="DF102" s="35">
        <v>98.79515151992956</v>
      </c>
      <c r="DG102" s="35">
        <v>98.79515151992956</v>
      </c>
      <c r="DH102" s="35">
        <v>98.98924037554728</v>
      </c>
      <c r="DI102" s="35">
        <v>98.98924037554728</v>
      </c>
      <c r="DJ102" s="35">
        <v>98.98924037554728</v>
      </c>
      <c r="DK102" s="35">
        <v>98.98924037554728</v>
      </c>
      <c r="DL102" s="35">
        <v>98.98924037554728</v>
      </c>
      <c r="DM102" s="35">
        <v>99.40434562703493</v>
      </c>
      <c r="DN102" s="35">
        <v>99.40434562703493</v>
      </c>
      <c r="DO102" s="35">
        <v>99.32788487355474</v>
      </c>
      <c r="DP102" s="35">
        <v>100.06484613541528</v>
      </c>
      <c r="DQ102" s="35">
        <v>101.0873075868538</v>
      </c>
      <c r="DR102" s="35">
        <v>102.70076039315938</v>
      </c>
      <c r="DS102" s="35">
        <v>104.58484019692015</v>
      </c>
      <c r="DT102" s="35">
        <v>100</v>
      </c>
      <c r="DU102" s="35">
        <v>100.00429503202756</v>
      </c>
      <c r="DV102" s="35">
        <v>105.55167775885631</v>
      </c>
      <c r="DW102" s="35">
        <f t="shared" si="3"/>
        <v>0.004295032027542334</v>
      </c>
      <c r="DX102" s="35">
        <f t="shared" si="4"/>
        <v>1.0210802917752346</v>
      </c>
      <c r="DY102" s="43"/>
      <c r="DZ102" s="36">
        <f t="shared" si="5"/>
        <v>0.9474032258251764</v>
      </c>
    </row>
    <row r="103" spans="1:130" ht="15.75" customHeight="1">
      <c r="A103" s="1" t="s">
        <v>162</v>
      </c>
      <c r="B103" s="37">
        <v>0.044635181154329455</v>
      </c>
      <c r="C103" s="37">
        <v>78.39099972377026</v>
      </c>
      <c r="D103" s="37">
        <v>78.39171756815588</v>
      </c>
      <c r="E103" s="37">
        <v>85.18140653080226</v>
      </c>
      <c r="F103" s="37">
        <v>84.79313920100638</v>
      </c>
      <c r="G103" s="37">
        <v>85.67640700176858</v>
      </c>
      <c r="H103" s="37">
        <v>86.17150622898173</v>
      </c>
      <c r="I103" s="37">
        <v>88.93784424199885</v>
      </c>
      <c r="J103" s="37">
        <v>92.43768181968785</v>
      </c>
      <c r="K103" s="37">
        <v>93.48806044197315</v>
      </c>
      <c r="L103" s="37">
        <v>94.86999160262035</v>
      </c>
      <c r="M103" s="37">
        <v>93.90760194680587</v>
      </c>
      <c r="N103" s="37">
        <v>93.89308383154489</v>
      </c>
      <c r="O103" s="37">
        <v>96.36350379481397</v>
      </c>
      <c r="P103" s="37">
        <v>96.81608462673668</v>
      </c>
      <c r="Q103" s="37">
        <v>97.09209760239905</v>
      </c>
      <c r="R103" s="37">
        <v>96.88497103058386</v>
      </c>
      <c r="S103" s="37">
        <v>97.6055142486354</v>
      </c>
      <c r="T103" s="37">
        <v>97.11542592103088</v>
      </c>
      <c r="U103" s="37">
        <v>96.32177923353748</v>
      </c>
      <c r="V103" s="37">
        <v>96.89038311210028</v>
      </c>
      <c r="W103" s="37">
        <v>96.89038311210028</v>
      </c>
      <c r="X103" s="37">
        <v>96.89646619764196</v>
      </c>
      <c r="Y103" s="37">
        <v>97.33277864372904</v>
      </c>
      <c r="Z103" s="37">
        <v>96.77277417861882</v>
      </c>
      <c r="AA103" s="37">
        <v>96.5956278293011</v>
      </c>
      <c r="AB103" s="37">
        <v>97.20016581111517</v>
      </c>
      <c r="AC103" s="37">
        <v>98.26263627757808</v>
      </c>
      <c r="AD103" s="37">
        <v>98.87722389298034</v>
      </c>
      <c r="AE103" s="37">
        <v>99.16809885703839</v>
      </c>
      <c r="AF103" s="37">
        <v>100.36568280597058</v>
      </c>
      <c r="AG103" s="37">
        <v>100.8299100299106</v>
      </c>
      <c r="AH103" s="37">
        <v>100.59721632988635</v>
      </c>
      <c r="AI103" s="37">
        <v>100.74026290844861</v>
      </c>
      <c r="AJ103" s="37">
        <v>100.74026290844861</v>
      </c>
      <c r="AK103" s="37">
        <v>100.74026290844861</v>
      </c>
      <c r="AL103" s="37">
        <v>100.89453497476302</v>
      </c>
      <c r="AM103" s="37">
        <v>101.39152149571157</v>
      </c>
      <c r="AN103" s="37">
        <v>101.39152149571157</v>
      </c>
      <c r="AO103" s="37">
        <v>100.24876493673074</v>
      </c>
      <c r="AP103" s="37">
        <v>100.20510100898915</v>
      </c>
      <c r="AQ103" s="37">
        <v>100.45939427480317</v>
      </c>
      <c r="AR103" s="37">
        <v>100.36931227582339</v>
      </c>
      <c r="AS103" s="37">
        <v>99.75156553223393</v>
      </c>
      <c r="AT103" s="37">
        <v>100.00812123275924</v>
      </c>
      <c r="AU103" s="37">
        <v>100.15322947562234</v>
      </c>
      <c r="AV103" s="37">
        <v>99.97787042463386</v>
      </c>
      <c r="AW103" s="37">
        <v>100</v>
      </c>
      <c r="AX103" s="37">
        <v>100</v>
      </c>
      <c r="AY103" s="37">
        <v>100</v>
      </c>
      <c r="AZ103" s="37">
        <v>100.55959540759203</v>
      </c>
      <c r="BA103" s="37">
        <v>100.77955014915592</v>
      </c>
      <c r="BB103" s="37">
        <v>102.58747058974404</v>
      </c>
      <c r="BC103" s="37">
        <v>102.58747058974404</v>
      </c>
      <c r="BD103" s="37">
        <v>102.36751584818013</v>
      </c>
      <c r="BE103" s="37">
        <v>102.58747058974404</v>
      </c>
      <c r="BF103" s="37">
        <v>102.58747058974404</v>
      </c>
      <c r="BG103" s="37">
        <v>102.58747058974404</v>
      </c>
      <c r="BH103" s="37">
        <v>102.58747058974404</v>
      </c>
      <c r="BI103" s="37">
        <v>102.58747058974404</v>
      </c>
      <c r="BJ103" s="37">
        <v>102.04676962136715</v>
      </c>
      <c r="BK103" s="37">
        <v>102.09756788903957</v>
      </c>
      <c r="BL103" s="37">
        <v>102.09756788903957</v>
      </c>
      <c r="BM103" s="37">
        <v>102.42475618356443</v>
      </c>
      <c r="BN103" s="37">
        <v>102.42475618356443</v>
      </c>
      <c r="BO103" s="37">
        <v>102.42475618356443</v>
      </c>
      <c r="BP103" s="37">
        <v>102.42475618356443</v>
      </c>
      <c r="BQ103" s="37">
        <v>101.54899543135556</v>
      </c>
      <c r="BR103" s="37">
        <v>101.69570101461261</v>
      </c>
      <c r="BS103" s="37">
        <v>101.69570101461261</v>
      </c>
      <c r="BT103" s="37">
        <v>101.48120656284794</v>
      </c>
      <c r="BU103" s="37">
        <v>101.45072760224447</v>
      </c>
      <c r="BV103" s="37">
        <v>101.47785156840209</v>
      </c>
      <c r="BW103" s="37">
        <v>101.92269634093745</v>
      </c>
      <c r="BX103" s="37">
        <v>101.86687466946246</v>
      </c>
      <c r="BY103" s="37">
        <v>101.86687466946246</v>
      </c>
      <c r="BZ103" s="37">
        <v>99.96993379732129</v>
      </c>
      <c r="CA103" s="37">
        <v>100.02975553309224</v>
      </c>
      <c r="CB103" s="37">
        <v>100.02975553309224</v>
      </c>
      <c r="CC103" s="37">
        <v>100.02975553309224</v>
      </c>
      <c r="CD103" s="37">
        <v>100.02975553309224</v>
      </c>
      <c r="CE103" s="37">
        <v>100.02975553309224</v>
      </c>
      <c r="CF103" s="37">
        <v>100.02975553309224</v>
      </c>
      <c r="CG103" s="37">
        <v>100.02975553309224</v>
      </c>
      <c r="CH103" s="37">
        <v>100.02975553309224</v>
      </c>
      <c r="CI103" s="37">
        <v>99.93639074982215</v>
      </c>
      <c r="CJ103" s="37">
        <v>99.9383141115374</v>
      </c>
      <c r="CK103" s="37">
        <v>99.9606148457824</v>
      </c>
      <c r="CL103" s="37">
        <v>99.7277776624188</v>
      </c>
      <c r="CM103" s="37">
        <v>99.7277776624188</v>
      </c>
      <c r="CN103" s="37">
        <v>99.7277776624188</v>
      </c>
      <c r="CO103" s="37">
        <v>97.50410200515378</v>
      </c>
      <c r="CP103" s="37">
        <v>98.79008540061292</v>
      </c>
      <c r="CQ103" s="37">
        <v>98.79008540061292</v>
      </c>
      <c r="CR103" s="37">
        <v>98.79008540061292</v>
      </c>
      <c r="CS103" s="37">
        <v>98.79008540061292</v>
      </c>
      <c r="CT103" s="37">
        <v>98.79008540061292</v>
      </c>
      <c r="CU103" s="37">
        <v>100.50472992789182</v>
      </c>
      <c r="CV103" s="37">
        <v>98.64733190622323</v>
      </c>
      <c r="CW103" s="37">
        <v>98.64733190622323</v>
      </c>
      <c r="CX103" s="37">
        <v>98.52379843739138</v>
      </c>
      <c r="CY103" s="37">
        <v>99.37061999547342</v>
      </c>
      <c r="CZ103" s="37">
        <v>99.37061999547342</v>
      </c>
      <c r="DA103" s="37">
        <v>98.71570265661173</v>
      </c>
      <c r="DB103" s="37">
        <v>98.71570265661173</v>
      </c>
      <c r="DC103" s="37">
        <v>99.0429888725093</v>
      </c>
      <c r="DD103" s="37">
        <v>99.0429888725093</v>
      </c>
      <c r="DE103" s="37">
        <v>98.67591712249217</v>
      </c>
      <c r="DF103" s="37">
        <v>98.67591712249217</v>
      </c>
      <c r="DG103" s="37">
        <v>98.67591712249217</v>
      </c>
      <c r="DH103" s="37">
        <v>99.14035291575476</v>
      </c>
      <c r="DI103" s="37">
        <v>99.14035291575476</v>
      </c>
      <c r="DJ103" s="37">
        <v>99.14035291575476</v>
      </c>
      <c r="DK103" s="37">
        <v>99.14035291575476</v>
      </c>
      <c r="DL103" s="37">
        <v>99.14035291575476</v>
      </c>
      <c r="DM103" s="37">
        <v>100.13365949252105</v>
      </c>
      <c r="DN103" s="37">
        <v>100.13365949252105</v>
      </c>
      <c r="DO103" s="37">
        <v>99.95069633071046</v>
      </c>
      <c r="DP103" s="37">
        <v>101.71417310101063</v>
      </c>
      <c r="DQ103" s="37">
        <v>104.1608241143721</v>
      </c>
      <c r="DR103" s="37">
        <v>108.02166007841224</v>
      </c>
      <c r="DS103" s="37">
        <v>112.0432019870526</v>
      </c>
      <c r="DT103" s="35">
        <v>100</v>
      </c>
      <c r="DU103" s="37">
        <v>100.0355027735148</v>
      </c>
      <c r="DV103" s="37">
        <v>114.35675043167996</v>
      </c>
      <c r="DW103" s="37">
        <f t="shared" si="3"/>
        <v>0.03550277351480702</v>
      </c>
      <c r="DX103" s="37">
        <f t="shared" si="4"/>
        <v>0.8671010935130852</v>
      </c>
      <c r="DY103" s="42"/>
      <c r="DZ103" s="36">
        <f t="shared" si="5"/>
        <v>0.8744564673490167</v>
      </c>
    </row>
    <row r="104" spans="1:130" ht="13.5" customHeight="1">
      <c r="A104" s="1" t="s">
        <v>102</v>
      </c>
      <c r="B104" s="37">
        <v>0.06217247506505058</v>
      </c>
      <c r="C104" s="37">
        <v>78.39099972377026</v>
      </c>
      <c r="D104" s="37">
        <v>78.39171756815588</v>
      </c>
      <c r="E104" s="37">
        <v>85.18140653080226</v>
      </c>
      <c r="F104" s="37">
        <v>84.79313920100638</v>
      </c>
      <c r="G104" s="37">
        <v>85.67640700176858</v>
      </c>
      <c r="H104" s="37">
        <v>86.17150622898173</v>
      </c>
      <c r="I104" s="37">
        <v>88.93784424199885</v>
      </c>
      <c r="J104" s="37">
        <v>92.43768181968785</v>
      </c>
      <c r="K104" s="37">
        <v>93.48806044197315</v>
      </c>
      <c r="L104" s="37">
        <v>94.86999160262035</v>
      </c>
      <c r="M104" s="37">
        <v>93.90760194680587</v>
      </c>
      <c r="N104" s="37">
        <v>93.89308383154489</v>
      </c>
      <c r="O104" s="37">
        <v>96.36350379481397</v>
      </c>
      <c r="P104" s="37">
        <v>96.81608462673668</v>
      </c>
      <c r="Q104" s="37">
        <v>97.09209760239905</v>
      </c>
      <c r="R104" s="37">
        <v>96.88497103058386</v>
      </c>
      <c r="S104" s="37">
        <v>97.6055142486354</v>
      </c>
      <c r="T104" s="37">
        <v>97.11542592103088</v>
      </c>
      <c r="U104" s="37">
        <v>96.32177923353748</v>
      </c>
      <c r="V104" s="37">
        <v>96.89038311210028</v>
      </c>
      <c r="W104" s="37">
        <v>96.89038311210028</v>
      </c>
      <c r="X104" s="37">
        <v>96.89646619764196</v>
      </c>
      <c r="Y104" s="37">
        <v>97.33277864372904</v>
      </c>
      <c r="Z104" s="37">
        <v>96.77277417861882</v>
      </c>
      <c r="AA104" s="37">
        <v>96.5956278293011</v>
      </c>
      <c r="AB104" s="37">
        <v>97.20016581111517</v>
      </c>
      <c r="AC104" s="37">
        <v>98.26263627757808</v>
      </c>
      <c r="AD104" s="37">
        <v>98.87722389298034</v>
      </c>
      <c r="AE104" s="37">
        <v>99.16809885703839</v>
      </c>
      <c r="AF104" s="37">
        <v>100.36568280597058</v>
      </c>
      <c r="AG104" s="37">
        <v>100.8299100299106</v>
      </c>
      <c r="AH104" s="37">
        <v>100.59721632988635</v>
      </c>
      <c r="AI104" s="37">
        <v>100.74026290844861</v>
      </c>
      <c r="AJ104" s="37">
        <v>100.74026290844861</v>
      </c>
      <c r="AK104" s="37">
        <v>100.74026290844861</v>
      </c>
      <c r="AL104" s="37">
        <v>100.89453497476302</v>
      </c>
      <c r="AM104" s="37">
        <v>101.39152149571157</v>
      </c>
      <c r="AN104" s="37">
        <v>101.39152149571157</v>
      </c>
      <c r="AO104" s="37">
        <v>100.24876493673074</v>
      </c>
      <c r="AP104" s="37">
        <v>100.20510100898915</v>
      </c>
      <c r="AQ104" s="37">
        <v>100.45939427480317</v>
      </c>
      <c r="AR104" s="37">
        <v>100.36931227582339</v>
      </c>
      <c r="AS104" s="37">
        <v>99.75156553223393</v>
      </c>
      <c r="AT104" s="37">
        <v>100.00812123275924</v>
      </c>
      <c r="AU104" s="37">
        <v>100.15322947562234</v>
      </c>
      <c r="AV104" s="37">
        <v>99.97787042463386</v>
      </c>
      <c r="AW104" s="37">
        <v>100</v>
      </c>
      <c r="AX104" s="37">
        <v>100</v>
      </c>
      <c r="AY104" s="37">
        <v>100.00000000000001</v>
      </c>
      <c r="AZ104" s="37">
        <v>100.00000000000001</v>
      </c>
      <c r="BA104" s="37">
        <v>100.00000000000001</v>
      </c>
      <c r="BB104" s="37">
        <v>100.81651265500166</v>
      </c>
      <c r="BC104" s="37">
        <v>100.81651265500166</v>
      </c>
      <c r="BD104" s="37">
        <v>100.81651265500166</v>
      </c>
      <c r="BE104" s="37">
        <v>100.81651265500166</v>
      </c>
      <c r="BF104" s="37">
        <v>100.9610737060636</v>
      </c>
      <c r="BG104" s="37">
        <v>100.9610737060636</v>
      </c>
      <c r="BH104" s="37">
        <v>100.9610737060636</v>
      </c>
      <c r="BI104" s="37">
        <v>100.9610737060636</v>
      </c>
      <c r="BJ104" s="37">
        <v>100.9610737060636</v>
      </c>
      <c r="BK104" s="37">
        <v>100.9610737060636</v>
      </c>
      <c r="BL104" s="37">
        <v>100.9610737060636</v>
      </c>
      <c r="BM104" s="37">
        <v>100.9610737060636</v>
      </c>
      <c r="BN104" s="37">
        <v>101.77758636106525</v>
      </c>
      <c r="BO104" s="37">
        <v>101.77758636106525</v>
      </c>
      <c r="BP104" s="37">
        <v>101.77758636106525</v>
      </c>
      <c r="BQ104" s="37">
        <v>101.77758636106525</v>
      </c>
      <c r="BR104" s="37">
        <v>101.77758636106525</v>
      </c>
      <c r="BS104" s="37">
        <v>101.46183812846841</v>
      </c>
      <c r="BT104" s="37">
        <v>101.46183812846841</v>
      </c>
      <c r="BU104" s="37">
        <v>101.46183812846841</v>
      </c>
      <c r="BV104" s="37">
        <v>101.46183812846841</v>
      </c>
      <c r="BW104" s="37">
        <v>101.33991061587243</v>
      </c>
      <c r="BX104" s="37">
        <v>101.19552575508496</v>
      </c>
      <c r="BY104" s="37">
        <v>102.93932956207405</v>
      </c>
      <c r="BZ104" s="37">
        <v>102.93932956207405</v>
      </c>
      <c r="CA104" s="37">
        <v>102.93932956207405</v>
      </c>
      <c r="CB104" s="37">
        <v>102.93932956207405</v>
      </c>
      <c r="CC104" s="37">
        <v>102.93932956207405</v>
      </c>
      <c r="CD104" s="37">
        <v>102.93932956207405</v>
      </c>
      <c r="CE104" s="37">
        <v>102.93932956207405</v>
      </c>
      <c r="CF104" s="37">
        <v>102.93932956207405</v>
      </c>
      <c r="CG104" s="37">
        <v>102.93932956207405</v>
      </c>
      <c r="CH104" s="37">
        <v>102.93932956207405</v>
      </c>
      <c r="CI104" s="37">
        <v>102.93932956207405</v>
      </c>
      <c r="CJ104" s="37">
        <v>102.93932956207405</v>
      </c>
      <c r="CK104" s="37">
        <v>102.93932956207405</v>
      </c>
      <c r="CL104" s="37">
        <v>102.93932956207405</v>
      </c>
      <c r="CM104" s="37">
        <v>102.93932956207405</v>
      </c>
      <c r="CN104" s="37">
        <v>102.93932956207405</v>
      </c>
      <c r="CO104" s="37">
        <v>102.93932956207405</v>
      </c>
      <c r="CP104" s="37">
        <v>102.93932956207405</v>
      </c>
      <c r="CQ104" s="37">
        <v>102.93932956207405</v>
      </c>
      <c r="CR104" s="37">
        <v>102.93932956207405</v>
      </c>
      <c r="CS104" s="37">
        <v>99.2650226145663</v>
      </c>
      <c r="CT104" s="37">
        <v>102.00492674928032</v>
      </c>
      <c r="CU104" s="37">
        <v>102.00492674928032</v>
      </c>
      <c r="CV104" s="37">
        <v>102.00492674928032</v>
      </c>
      <c r="CW104" s="37">
        <v>102.00492674928032</v>
      </c>
      <c r="CX104" s="37">
        <v>102.00492674928032</v>
      </c>
      <c r="CY104" s="37">
        <v>102.00492674928032</v>
      </c>
      <c r="CZ104" s="37">
        <v>102.00492674928032</v>
      </c>
      <c r="DA104" s="37">
        <v>102.00492674928032</v>
      </c>
      <c r="DB104" s="37">
        <v>102.00492674928032</v>
      </c>
      <c r="DC104" s="37">
        <v>102.00492674928032</v>
      </c>
      <c r="DD104" s="37">
        <v>98.88075288812146</v>
      </c>
      <c r="DE104" s="37">
        <v>98.88075288812146</v>
      </c>
      <c r="DF104" s="37">
        <v>98.88075288812146</v>
      </c>
      <c r="DG104" s="37">
        <v>98.88075288812146</v>
      </c>
      <c r="DH104" s="37">
        <v>98.88075288812146</v>
      </c>
      <c r="DI104" s="37">
        <v>98.88075288812146</v>
      </c>
      <c r="DJ104" s="37">
        <v>98.88075288812146</v>
      </c>
      <c r="DK104" s="37">
        <v>98.88075288812146</v>
      </c>
      <c r="DL104" s="37">
        <v>98.88075288812146</v>
      </c>
      <c r="DM104" s="37">
        <v>98.88075288812146</v>
      </c>
      <c r="DN104" s="37">
        <v>98.88075288812146</v>
      </c>
      <c r="DO104" s="37">
        <v>98.88075288812146</v>
      </c>
      <c r="DP104" s="37">
        <v>98.88075288812146</v>
      </c>
      <c r="DQ104" s="37">
        <v>98.88075288812146</v>
      </c>
      <c r="DR104" s="37">
        <v>98.88075288812146</v>
      </c>
      <c r="DS104" s="37">
        <v>99.23029496981165</v>
      </c>
      <c r="DT104" s="35">
        <v>100</v>
      </c>
      <c r="DU104" s="37">
        <v>100.00000000000001</v>
      </c>
      <c r="DV104" s="37">
        <v>99.23029496981165</v>
      </c>
      <c r="DW104" s="37">
        <f t="shared" si="3"/>
        <v>0</v>
      </c>
      <c r="DX104" s="37">
        <f t="shared" si="4"/>
        <v>1.1319160495722542</v>
      </c>
      <c r="DY104" s="43"/>
      <c r="DZ104" s="36">
        <f t="shared" si="5"/>
        <v>1.0077567544309176</v>
      </c>
    </row>
    <row r="105" spans="1:130" s="36" customFormat="1" ht="13.5">
      <c r="A105" s="3" t="s">
        <v>74</v>
      </c>
      <c r="B105" s="35">
        <v>0.6042354474490887</v>
      </c>
      <c r="C105" s="35"/>
      <c r="D105" s="35"/>
      <c r="E105" s="35"/>
      <c r="F105" s="35">
        <v>100.1260444700371</v>
      </c>
      <c r="G105" s="35">
        <v>100.19579905779264</v>
      </c>
      <c r="H105" s="35">
        <v>98.68178883356518</v>
      </c>
      <c r="I105" s="35">
        <v>101.46792111859764</v>
      </c>
      <c r="J105" s="35">
        <v>98.23951627236721</v>
      </c>
      <c r="K105" s="35">
        <v>97.93518989885867</v>
      </c>
      <c r="L105" s="35">
        <v>95.85478204039418</v>
      </c>
      <c r="M105" s="35">
        <v>100.67427421208137</v>
      </c>
      <c r="N105" s="35">
        <v>100.10345107729889</v>
      </c>
      <c r="O105" s="35">
        <v>100.97990684320621</v>
      </c>
      <c r="P105" s="35">
        <v>99.44544647278889</v>
      </c>
      <c r="Q105" s="35">
        <v>98.82778086020174</v>
      </c>
      <c r="R105" s="35">
        <v>99.16372613567981</v>
      </c>
      <c r="S105" s="35">
        <v>98.75788867009692</v>
      </c>
      <c r="T105" s="35">
        <v>98.50263430694551</v>
      </c>
      <c r="U105" s="35">
        <v>99.9962764252862</v>
      </c>
      <c r="V105" s="35">
        <v>98.40365172242696</v>
      </c>
      <c r="W105" s="35">
        <v>98.85710689190678</v>
      </c>
      <c r="X105" s="35">
        <v>98.9475477328561</v>
      </c>
      <c r="Y105" s="35">
        <v>97.06556902329854</v>
      </c>
      <c r="Z105" s="35">
        <v>99.86752478938104</v>
      </c>
      <c r="AA105" s="35">
        <v>97.94773371612855</v>
      </c>
      <c r="AB105" s="35">
        <v>98.23761547357373</v>
      </c>
      <c r="AC105" s="35">
        <v>98.50020078961286</v>
      </c>
      <c r="AD105" s="35">
        <v>97.64997479012868</v>
      </c>
      <c r="AE105" s="35">
        <v>97.9900417343336</v>
      </c>
      <c r="AF105" s="35">
        <v>98.57483842764289</v>
      </c>
      <c r="AG105" s="35">
        <v>98.36668962382416</v>
      </c>
      <c r="AH105" s="35">
        <v>98.47297276034067</v>
      </c>
      <c r="AI105" s="35">
        <v>98.58091733439353</v>
      </c>
      <c r="AJ105" s="35">
        <v>98.33698898457142</v>
      </c>
      <c r="AK105" s="35">
        <v>98.72380096251963</v>
      </c>
      <c r="AL105" s="35">
        <v>98.68499173630289</v>
      </c>
      <c r="AM105" s="35">
        <v>98.92850961332192</v>
      </c>
      <c r="AN105" s="35">
        <v>99.04527935264139</v>
      </c>
      <c r="AO105" s="35">
        <v>98.88716913815274</v>
      </c>
      <c r="AP105" s="35">
        <v>99.5811809165721</v>
      </c>
      <c r="AQ105" s="35">
        <v>99.37508447676886</v>
      </c>
      <c r="AR105" s="35">
        <v>98.6661393068463</v>
      </c>
      <c r="AS105" s="35">
        <v>99.66435052500938</v>
      </c>
      <c r="AT105" s="35">
        <v>99.81963629568625</v>
      </c>
      <c r="AU105" s="35">
        <v>99.67929368967455</v>
      </c>
      <c r="AV105" s="35">
        <v>99.55766668885175</v>
      </c>
      <c r="AW105" s="35">
        <v>99.96927317873951</v>
      </c>
      <c r="AX105" s="35">
        <v>100</v>
      </c>
      <c r="AY105" s="35">
        <v>100</v>
      </c>
      <c r="AZ105" s="35">
        <v>99.30454779400438</v>
      </c>
      <c r="BA105" s="35">
        <v>99.65951672622579</v>
      </c>
      <c r="BB105" s="35">
        <v>99.77048124763553</v>
      </c>
      <c r="BC105" s="35">
        <v>99.11364426366147</v>
      </c>
      <c r="BD105" s="35">
        <v>98.90927282403692</v>
      </c>
      <c r="BE105" s="35">
        <v>98.66609914508405</v>
      </c>
      <c r="BF105" s="35">
        <v>98.5814723187887</v>
      </c>
      <c r="BG105" s="35">
        <v>98.69833988948305</v>
      </c>
      <c r="BH105" s="35">
        <v>98.64703563774711</v>
      </c>
      <c r="BI105" s="35">
        <v>98.46520872439524</v>
      </c>
      <c r="BJ105" s="35">
        <v>98.3432583287882</v>
      </c>
      <c r="BK105" s="35">
        <v>98.26393968032063</v>
      </c>
      <c r="BL105" s="35">
        <v>98.20518218764533</v>
      </c>
      <c r="BM105" s="35">
        <v>98.20166864910384</v>
      </c>
      <c r="BN105" s="35">
        <v>97.80600848649549</v>
      </c>
      <c r="BO105" s="35">
        <v>97.81052505556832</v>
      </c>
      <c r="BP105" s="35">
        <v>97.69045513864715</v>
      </c>
      <c r="BQ105" s="35">
        <v>97.80646864072877</v>
      </c>
      <c r="BR105" s="35">
        <v>97.6835160467801</v>
      </c>
      <c r="BS105" s="35">
        <v>97.73133748483323</v>
      </c>
      <c r="BT105" s="35">
        <v>97.73072488772132</v>
      </c>
      <c r="BU105" s="35">
        <v>97.98203473873063</v>
      </c>
      <c r="BV105" s="35">
        <v>97.9653583565862</v>
      </c>
      <c r="BW105" s="35">
        <v>97.91343876016538</v>
      </c>
      <c r="BX105" s="35">
        <v>97.96071335871622</v>
      </c>
      <c r="BY105" s="35">
        <v>97.91596301832773</v>
      </c>
      <c r="BZ105" s="35">
        <v>98.15641169106779</v>
      </c>
      <c r="CA105" s="35">
        <v>97.93626269804703</v>
      </c>
      <c r="CB105" s="35">
        <v>97.99922430874962</v>
      </c>
      <c r="CC105" s="35">
        <v>97.9808594773685</v>
      </c>
      <c r="CD105" s="35">
        <v>97.97842258552282</v>
      </c>
      <c r="CE105" s="35">
        <v>97.95136330738488</v>
      </c>
      <c r="CF105" s="35">
        <v>97.66696717576366</v>
      </c>
      <c r="CG105" s="35">
        <v>97.73166828331527</v>
      </c>
      <c r="CH105" s="35">
        <v>97.64454116195712</v>
      </c>
      <c r="CI105" s="35">
        <v>97.3520363454384</v>
      </c>
      <c r="CJ105" s="35">
        <v>97.94039928550976</v>
      </c>
      <c r="CK105" s="35">
        <v>98.0090109480972</v>
      </c>
      <c r="CL105" s="35">
        <v>98.09350857756449</v>
      </c>
      <c r="CM105" s="35">
        <v>98.16313073704848</v>
      </c>
      <c r="CN105" s="35">
        <v>98.12461330216682</v>
      </c>
      <c r="CO105" s="35">
        <v>98.24191280436</v>
      </c>
      <c r="CP105" s="35">
        <v>98.22469062007279</v>
      </c>
      <c r="CQ105" s="35">
        <v>98.27236318042577</v>
      </c>
      <c r="CR105" s="35">
        <v>98.2499990872419</v>
      </c>
      <c r="CS105" s="35">
        <v>99.34156472010821</v>
      </c>
      <c r="CT105" s="35">
        <v>99.34682879291286</v>
      </c>
      <c r="CU105" s="35">
        <v>99.68202673797221</v>
      </c>
      <c r="CV105" s="35">
        <v>100.07063345335901</v>
      </c>
      <c r="CW105" s="35">
        <v>100.46241015865238</v>
      </c>
      <c r="CX105" s="35">
        <v>100.5926283843613</v>
      </c>
      <c r="CY105" s="35">
        <v>100.65346498429757</v>
      </c>
      <c r="CZ105" s="35">
        <v>101.19920401479729</v>
      </c>
      <c r="DA105" s="35">
        <v>101.2191135631903</v>
      </c>
      <c r="DB105" s="35">
        <v>101.43710566278047</v>
      </c>
      <c r="DC105" s="35">
        <v>103.10937022682815</v>
      </c>
      <c r="DD105" s="35">
        <v>110.00288440864931</v>
      </c>
      <c r="DE105" s="35">
        <v>113.05686351325404</v>
      </c>
      <c r="DF105" s="35">
        <v>115.32772678357976</v>
      </c>
      <c r="DG105" s="35">
        <v>121.32002317680544</v>
      </c>
      <c r="DH105" s="35">
        <v>123.23943357231681</v>
      </c>
      <c r="DI105" s="35">
        <v>124.95174552596337</v>
      </c>
      <c r="DJ105" s="35">
        <v>125.77040473496675</v>
      </c>
      <c r="DK105" s="35">
        <v>126.17097642167904</v>
      </c>
      <c r="DL105" s="35">
        <v>126.21748841019541</v>
      </c>
      <c r="DM105" s="35">
        <v>127.16755028900612</v>
      </c>
      <c r="DN105" s="35">
        <v>127.25566957237398</v>
      </c>
      <c r="DO105" s="35">
        <v>127.53366022176517</v>
      </c>
      <c r="DP105" s="35">
        <v>161.4580807366395</v>
      </c>
      <c r="DQ105" s="35">
        <v>213.6517103796117</v>
      </c>
      <c r="DR105" s="35">
        <v>240.62874577984778</v>
      </c>
      <c r="DS105" s="35">
        <v>286.16596746224604</v>
      </c>
      <c r="DT105" s="35">
        <v>100</v>
      </c>
      <c r="DU105" s="35">
        <v>105.482471770627</v>
      </c>
      <c r="DV105" s="35">
        <v>292.2719292821617</v>
      </c>
      <c r="DW105" s="35">
        <f t="shared" si="3"/>
        <v>5.482471770627001</v>
      </c>
      <c r="DX105" s="35">
        <f t="shared" si="4"/>
        <v>-18.857140850683905</v>
      </c>
      <c r="DY105" s="43"/>
      <c r="DZ105" s="36">
        <f t="shared" si="5"/>
        <v>0.3421471238979614</v>
      </c>
    </row>
    <row r="106" spans="1:130" ht="13.5">
      <c r="A106" s="4" t="s">
        <v>75</v>
      </c>
      <c r="B106" s="45">
        <v>0.052111575024321816</v>
      </c>
      <c r="C106" s="45"/>
      <c r="D106" s="45"/>
      <c r="E106" s="45"/>
      <c r="F106" s="45">
        <v>100.1260444700371</v>
      </c>
      <c r="G106" s="45">
        <v>100.19579905779264</v>
      </c>
      <c r="H106" s="45">
        <v>98.68178883356518</v>
      </c>
      <c r="I106" s="45">
        <v>101.46792111859764</v>
      </c>
      <c r="J106" s="45">
        <v>98.23951627236721</v>
      </c>
      <c r="K106" s="45">
        <v>97.93518989885867</v>
      </c>
      <c r="L106" s="45">
        <v>95.85478204039418</v>
      </c>
      <c r="M106" s="45">
        <v>100.67427421208137</v>
      </c>
      <c r="N106" s="45">
        <v>100.10345107729889</v>
      </c>
      <c r="O106" s="45">
        <v>100.97990684320621</v>
      </c>
      <c r="P106" s="45">
        <v>99.44544647278889</v>
      </c>
      <c r="Q106" s="45">
        <v>98.82778086020174</v>
      </c>
      <c r="R106" s="35">
        <v>99.16372613567981</v>
      </c>
      <c r="S106" s="45">
        <v>98.75788867009692</v>
      </c>
      <c r="T106" s="45">
        <v>98.50263430694551</v>
      </c>
      <c r="U106" s="45">
        <v>99.9962764252862</v>
      </c>
      <c r="V106" s="45">
        <v>98.40365172242696</v>
      </c>
      <c r="W106" s="45">
        <v>98.85710689190678</v>
      </c>
      <c r="X106" s="45">
        <v>98.9475477328561</v>
      </c>
      <c r="Y106" s="45">
        <v>97.06556902329854</v>
      </c>
      <c r="Z106" s="45">
        <v>99.86752478938104</v>
      </c>
      <c r="AA106" s="45">
        <v>97.94773371612855</v>
      </c>
      <c r="AB106" s="45">
        <v>98.23761547357373</v>
      </c>
      <c r="AC106" s="45">
        <v>98.50020078961286</v>
      </c>
      <c r="AD106" s="45">
        <v>97.64997479012868</v>
      </c>
      <c r="AE106" s="45">
        <v>97.9900417343336</v>
      </c>
      <c r="AF106" s="35">
        <v>98.57483842764289</v>
      </c>
      <c r="AG106" s="45">
        <v>98.36668962382416</v>
      </c>
      <c r="AH106" s="45">
        <v>98.47297276034067</v>
      </c>
      <c r="AI106" s="45">
        <v>98.58091733439353</v>
      </c>
      <c r="AJ106" s="45">
        <v>98.33698898457142</v>
      </c>
      <c r="AK106" s="45">
        <v>98.72380096251963</v>
      </c>
      <c r="AL106" s="45">
        <v>98.68499173630289</v>
      </c>
      <c r="AM106" s="45">
        <v>98.92850961332192</v>
      </c>
      <c r="AN106" s="45">
        <v>99.04527935264139</v>
      </c>
      <c r="AO106" s="45">
        <v>98.88716913815274</v>
      </c>
      <c r="AP106" s="45">
        <v>99.5811809165721</v>
      </c>
      <c r="AQ106" s="45">
        <v>99.37508447676886</v>
      </c>
      <c r="AR106" s="45">
        <v>98.6661393068463</v>
      </c>
      <c r="AS106" s="45">
        <v>99.66435052500938</v>
      </c>
      <c r="AT106" s="45">
        <v>99.81963629568625</v>
      </c>
      <c r="AU106" s="45">
        <v>99.67929368967455</v>
      </c>
      <c r="AV106" s="45">
        <v>99.55766668885175</v>
      </c>
      <c r="AW106" s="45">
        <v>99.96927317873951</v>
      </c>
      <c r="AX106" s="45">
        <v>100</v>
      </c>
      <c r="AY106" s="45">
        <v>100.00000000000001</v>
      </c>
      <c r="AZ106" s="45">
        <v>100.85397608033682</v>
      </c>
      <c r="BA106" s="45">
        <v>101.18354046544498</v>
      </c>
      <c r="BB106" s="45">
        <v>101.96928983701133</v>
      </c>
      <c r="BC106" s="45">
        <v>102.09674192151205</v>
      </c>
      <c r="BD106" s="45">
        <v>102.18212586155543</v>
      </c>
      <c r="BE106" s="45">
        <v>102.02331461924238</v>
      </c>
      <c r="BF106" s="45">
        <v>102.15077672928125</v>
      </c>
      <c r="BG106" s="45">
        <v>102.15077672928125</v>
      </c>
      <c r="BH106" s="45">
        <v>101.87857471616638</v>
      </c>
      <c r="BI106" s="45">
        <v>101.79876308812558</v>
      </c>
      <c r="BJ106" s="45">
        <v>102.01429111850342</v>
      </c>
      <c r="BK106" s="45">
        <v>102.22430967664121</v>
      </c>
      <c r="BL106" s="45">
        <v>102.9242105781994</v>
      </c>
      <c r="BM106" s="45">
        <v>102.92294036702478</v>
      </c>
      <c r="BN106" s="45">
        <v>103.18627267981293</v>
      </c>
      <c r="BO106" s="45">
        <v>102.86123101517423</v>
      </c>
      <c r="BP106" s="45">
        <v>102.39648351768314</v>
      </c>
      <c r="BQ106" s="45">
        <v>102.0170377074763</v>
      </c>
      <c r="BR106" s="45">
        <v>101.99516304751063</v>
      </c>
      <c r="BS106" s="45">
        <v>101.53756928087715</v>
      </c>
      <c r="BT106" s="45">
        <v>101.7081691499215</v>
      </c>
      <c r="BU106" s="45">
        <v>102.2458153485334</v>
      </c>
      <c r="BV106" s="45">
        <v>101.981963412332</v>
      </c>
      <c r="BW106" s="45">
        <v>101.91283232201344</v>
      </c>
      <c r="BX106" s="45">
        <v>102.54450024662556</v>
      </c>
      <c r="BY106" s="45">
        <v>102.67217937743156</v>
      </c>
      <c r="BZ106" s="45">
        <v>103.46259257072407</v>
      </c>
      <c r="CA106" s="45">
        <v>102.86914815839516</v>
      </c>
      <c r="CB106" s="45">
        <v>102.35801969820575</v>
      </c>
      <c r="CC106" s="45">
        <v>102.0364469596356</v>
      </c>
      <c r="CD106" s="45">
        <v>101.79140676683545</v>
      </c>
      <c r="CE106" s="45">
        <v>101.79933883676249</v>
      </c>
      <c r="CF106" s="45">
        <v>101.815444231634</v>
      </c>
      <c r="CG106" s="45">
        <v>101.58726108409674</v>
      </c>
      <c r="CH106" s="45">
        <v>101.68149155527368</v>
      </c>
      <c r="CI106" s="45">
        <v>101.46743808785915</v>
      </c>
      <c r="CJ106" s="45">
        <v>101.26336985430723</v>
      </c>
      <c r="CK106" s="45">
        <v>101.4031843044182</v>
      </c>
      <c r="CL106" s="45">
        <v>101.47792535720362</v>
      </c>
      <c r="CM106" s="45">
        <v>101.39715654229948</v>
      </c>
      <c r="CN106" s="45">
        <v>101.48498529634833</v>
      </c>
      <c r="CO106" s="45">
        <v>101.40288409769684</v>
      </c>
      <c r="CP106" s="45">
        <v>101.71308954786188</v>
      </c>
      <c r="CQ106" s="45">
        <v>102.14426802978349</v>
      </c>
      <c r="CR106" s="45">
        <v>102.21127907295794</v>
      </c>
      <c r="CS106" s="45">
        <v>102.1964137229718</v>
      </c>
      <c r="CT106" s="45">
        <v>102.57109665050731</v>
      </c>
      <c r="CU106" s="45">
        <v>102.68526323328766</v>
      </c>
      <c r="CV106" s="45">
        <v>103.14377885717106</v>
      </c>
      <c r="CW106" s="45">
        <v>103.2904113442212</v>
      </c>
      <c r="CX106" s="45">
        <v>103.2553795745829</v>
      </c>
      <c r="CY106" s="45">
        <v>103.54169726019072</v>
      </c>
      <c r="CZ106" s="45">
        <v>103.73031133006008</v>
      </c>
      <c r="DA106" s="45">
        <v>104.08790919137793</v>
      </c>
      <c r="DB106" s="45">
        <v>104.02903705397823</v>
      </c>
      <c r="DC106" s="45">
        <v>103.87003784130427</v>
      </c>
      <c r="DD106" s="45">
        <v>103.95410459697479</v>
      </c>
      <c r="DE106" s="45">
        <v>103.52656176408935</v>
      </c>
      <c r="DF106" s="45">
        <v>103.03667102906944</v>
      </c>
      <c r="DG106" s="45">
        <v>103.73539514972622</v>
      </c>
      <c r="DH106" s="45">
        <v>103.46683804766133</v>
      </c>
      <c r="DI106" s="45">
        <v>104.48166164674964</v>
      </c>
      <c r="DJ106" s="45">
        <v>104.92297081905913</v>
      </c>
      <c r="DK106" s="45">
        <v>104.99354150981151</v>
      </c>
      <c r="DL106" s="45">
        <v>105.01251915965406</v>
      </c>
      <c r="DM106" s="45">
        <v>105.39445592410061</v>
      </c>
      <c r="DN106" s="45">
        <v>105.36062720851419</v>
      </c>
      <c r="DO106" s="45">
        <v>105.91295472467554</v>
      </c>
      <c r="DP106" s="45">
        <v>114.04050481411849</v>
      </c>
      <c r="DQ106" s="45">
        <v>116.99651472331843</v>
      </c>
      <c r="DR106" s="45">
        <v>132.55650162724567</v>
      </c>
      <c r="DS106" s="45">
        <v>199.11454043970136</v>
      </c>
      <c r="DT106" s="35">
        <v>100</v>
      </c>
      <c r="DU106" s="45">
        <v>102.29663192051028</v>
      </c>
      <c r="DV106" s="45">
        <v>210.94212783775058</v>
      </c>
      <c r="DW106" s="45">
        <f t="shared" si="3"/>
        <v>2.296631920510279</v>
      </c>
      <c r="DX106" s="45">
        <f t="shared" si="4"/>
        <v>-3.3506755527450736</v>
      </c>
      <c r="DY106" s="42"/>
      <c r="DZ106" s="36">
        <f t="shared" si="5"/>
        <v>0.47406367341148925</v>
      </c>
    </row>
    <row r="107" spans="1:130" ht="13.5" customHeight="1">
      <c r="A107" s="4" t="s">
        <v>156</v>
      </c>
      <c r="B107" s="45">
        <v>0.17702727513869448</v>
      </c>
      <c r="C107" s="45"/>
      <c r="D107" s="45"/>
      <c r="E107" s="45"/>
      <c r="F107" s="45">
        <v>100.1260444700371</v>
      </c>
      <c r="G107" s="45">
        <v>100.19579905779264</v>
      </c>
      <c r="H107" s="45">
        <v>98.68178883356518</v>
      </c>
      <c r="I107" s="45">
        <v>101.46792111859764</v>
      </c>
      <c r="J107" s="45">
        <v>98.23951627236721</v>
      </c>
      <c r="K107" s="45">
        <v>97.93518989885867</v>
      </c>
      <c r="L107" s="45">
        <v>95.85478204039418</v>
      </c>
      <c r="M107" s="45">
        <v>100.67427421208137</v>
      </c>
      <c r="N107" s="45">
        <v>100.10345107729889</v>
      </c>
      <c r="O107" s="45">
        <v>100.97990684320621</v>
      </c>
      <c r="P107" s="45">
        <v>99.44544647278889</v>
      </c>
      <c r="Q107" s="45">
        <v>98.82778086020174</v>
      </c>
      <c r="R107" s="35">
        <v>99.16372613567981</v>
      </c>
      <c r="S107" s="45">
        <v>98.75788867009692</v>
      </c>
      <c r="T107" s="45">
        <v>98.50263430694551</v>
      </c>
      <c r="U107" s="45">
        <v>99.9962764252862</v>
      </c>
      <c r="V107" s="45">
        <v>98.40365172242696</v>
      </c>
      <c r="W107" s="45">
        <v>98.85710689190678</v>
      </c>
      <c r="X107" s="45">
        <v>98.9475477328561</v>
      </c>
      <c r="Y107" s="45">
        <v>97.06556902329854</v>
      </c>
      <c r="Z107" s="45">
        <v>99.86752478938104</v>
      </c>
      <c r="AA107" s="45">
        <v>97.94773371612855</v>
      </c>
      <c r="AB107" s="45">
        <v>98.23761547357373</v>
      </c>
      <c r="AC107" s="45">
        <v>98.50020078961286</v>
      </c>
      <c r="AD107" s="45">
        <v>97.64997479012868</v>
      </c>
      <c r="AE107" s="45">
        <v>97.9900417343336</v>
      </c>
      <c r="AF107" s="35">
        <v>98.57483842764289</v>
      </c>
      <c r="AG107" s="45">
        <v>98.36668962382416</v>
      </c>
      <c r="AH107" s="45">
        <v>98.47297276034067</v>
      </c>
      <c r="AI107" s="45">
        <v>98.58091733439353</v>
      </c>
      <c r="AJ107" s="45">
        <v>98.33698898457142</v>
      </c>
      <c r="AK107" s="45">
        <v>98.72380096251963</v>
      </c>
      <c r="AL107" s="45">
        <v>98.68499173630289</v>
      </c>
      <c r="AM107" s="45">
        <v>98.92850961332192</v>
      </c>
      <c r="AN107" s="45">
        <v>99.04527935264139</v>
      </c>
      <c r="AO107" s="45">
        <v>98.88716913815274</v>
      </c>
      <c r="AP107" s="45">
        <v>99.5811809165721</v>
      </c>
      <c r="AQ107" s="45">
        <v>99.37508447676886</v>
      </c>
      <c r="AR107" s="45">
        <v>98.6661393068463</v>
      </c>
      <c r="AS107" s="45">
        <v>99.66435052500938</v>
      </c>
      <c r="AT107" s="45">
        <v>99.81963629568625</v>
      </c>
      <c r="AU107" s="45">
        <v>99.67929368967455</v>
      </c>
      <c r="AV107" s="45">
        <v>99.55766668885175</v>
      </c>
      <c r="AW107" s="45">
        <v>99.96927317873951</v>
      </c>
      <c r="AX107" s="45">
        <v>100</v>
      </c>
      <c r="AY107" s="45">
        <v>100.00000000000001</v>
      </c>
      <c r="AZ107" s="45">
        <v>100.00000000000001</v>
      </c>
      <c r="BA107" s="45">
        <v>100.00820025276087</v>
      </c>
      <c r="BB107" s="45">
        <v>100.00704731584922</v>
      </c>
      <c r="BC107" s="45">
        <v>100.00704731584922</v>
      </c>
      <c r="BD107" s="45">
        <v>100.00704731584922</v>
      </c>
      <c r="BE107" s="45">
        <v>100.0079071523168</v>
      </c>
      <c r="BF107" s="45">
        <v>100.05748837657315</v>
      </c>
      <c r="BG107" s="45">
        <v>100.05748837657315</v>
      </c>
      <c r="BH107" s="45">
        <v>100.04027188354458</v>
      </c>
      <c r="BI107" s="45">
        <v>100.04027188354458</v>
      </c>
      <c r="BJ107" s="45">
        <v>100.04105235544364</v>
      </c>
      <c r="BK107" s="45">
        <v>100.04105235544364</v>
      </c>
      <c r="BL107" s="45">
        <v>100.0415056345767</v>
      </c>
      <c r="BM107" s="45">
        <v>100.0415056345767</v>
      </c>
      <c r="BN107" s="45">
        <v>100.02203679498155</v>
      </c>
      <c r="BO107" s="45">
        <v>100.02203679498155</v>
      </c>
      <c r="BP107" s="45">
        <v>100.02550135586694</v>
      </c>
      <c r="BQ107" s="45">
        <v>100.03831321127883</v>
      </c>
      <c r="BR107" s="45">
        <v>100.0249701799203</v>
      </c>
      <c r="BS107" s="45">
        <v>100.01277904235994</v>
      </c>
      <c r="BT107" s="45">
        <v>100.01277904235994</v>
      </c>
      <c r="BU107" s="45">
        <v>100.01277904235994</v>
      </c>
      <c r="BV107" s="45">
        <v>100.01817407290365</v>
      </c>
      <c r="BW107" s="45">
        <v>100.01817407290365</v>
      </c>
      <c r="BX107" s="45">
        <v>100.01683386302616</v>
      </c>
      <c r="BY107" s="45">
        <v>100.01683386302616</v>
      </c>
      <c r="BZ107" s="45">
        <v>100.01439923903183</v>
      </c>
      <c r="CA107" s="45">
        <v>100.01439923903183</v>
      </c>
      <c r="CB107" s="45">
        <v>100.01439923903183</v>
      </c>
      <c r="CC107" s="45">
        <v>100.01439923903183</v>
      </c>
      <c r="CD107" s="45">
        <v>100.01147769023865</v>
      </c>
      <c r="CE107" s="45">
        <v>100.01147769023865</v>
      </c>
      <c r="CF107" s="45">
        <v>100.01147769023865</v>
      </c>
      <c r="CG107" s="45">
        <v>100.01147769023865</v>
      </c>
      <c r="CH107" s="45">
        <v>100.02164456272823</v>
      </c>
      <c r="CI107" s="45">
        <v>100.02208927182677</v>
      </c>
      <c r="CJ107" s="45">
        <v>100.02208927182677</v>
      </c>
      <c r="CK107" s="45">
        <v>100.02208927182677</v>
      </c>
      <c r="CL107" s="45">
        <v>99.99933566003308</v>
      </c>
      <c r="CM107" s="45">
        <v>99.99933566003308</v>
      </c>
      <c r="CN107" s="45">
        <v>99.99933566003308</v>
      </c>
      <c r="CO107" s="45">
        <v>99.99933566003308</v>
      </c>
      <c r="CP107" s="45">
        <v>99.99933566003308</v>
      </c>
      <c r="CQ107" s="45">
        <v>99.99933566003308</v>
      </c>
      <c r="CR107" s="45">
        <v>99.99933566003308</v>
      </c>
      <c r="CS107" s="45">
        <v>103.40472170958535</v>
      </c>
      <c r="CT107" s="45">
        <v>103.40472170958535</v>
      </c>
      <c r="CU107" s="45">
        <v>103.40315073210523</v>
      </c>
      <c r="CV107" s="45">
        <v>103.39936606094041</v>
      </c>
      <c r="CW107" s="45">
        <v>103.39613543439258</v>
      </c>
      <c r="CX107" s="45">
        <v>103.40149108303753</v>
      </c>
      <c r="CY107" s="45">
        <v>103.40149108303753</v>
      </c>
      <c r="CZ107" s="45">
        <v>103.40119367361122</v>
      </c>
      <c r="DA107" s="45">
        <v>103.35912967382139</v>
      </c>
      <c r="DB107" s="45">
        <v>103.3596610400312</v>
      </c>
      <c r="DC107" s="45">
        <v>103.35430539138625</v>
      </c>
      <c r="DD107" s="45">
        <v>103.4726868327045</v>
      </c>
      <c r="DE107" s="45">
        <v>103.4726868327045</v>
      </c>
      <c r="DF107" s="45">
        <v>103.4726868327045</v>
      </c>
      <c r="DG107" s="45">
        <v>103.45603994584515</v>
      </c>
      <c r="DH107" s="45">
        <v>103.48281818906992</v>
      </c>
      <c r="DI107" s="45">
        <v>103.48622191495853</v>
      </c>
      <c r="DJ107" s="45">
        <v>103.46147751920579</v>
      </c>
      <c r="DK107" s="45">
        <v>103.46147751920579</v>
      </c>
      <c r="DL107" s="45">
        <v>103.51005683862034</v>
      </c>
      <c r="DM107" s="45">
        <v>103.51005683862034</v>
      </c>
      <c r="DN107" s="45">
        <v>103.73830219512317</v>
      </c>
      <c r="DO107" s="45">
        <v>103.74525552487037</v>
      </c>
      <c r="DP107" s="45">
        <v>104.49861432300031</v>
      </c>
      <c r="DQ107" s="45">
        <v>104.49861432300031</v>
      </c>
      <c r="DR107" s="45">
        <v>104.04103917310263</v>
      </c>
      <c r="DS107" s="45">
        <v>120.31063558291197</v>
      </c>
      <c r="DT107" s="35">
        <v>100</v>
      </c>
      <c r="DU107" s="45">
        <v>147.82700928816962</v>
      </c>
      <c r="DV107" s="45">
        <v>120.40261589631325</v>
      </c>
      <c r="DW107" s="45">
        <f t="shared" si="3"/>
        <v>47.82700928816962</v>
      </c>
      <c r="DX107" s="45">
        <f t="shared" si="4"/>
        <v>-3.3656004446135057</v>
      </c>
      <c r="DY107" s="42"/>
      <c r="DZ107" s="36">
        <f t="shared" si="5"/>
        <v>0.8305467390020553</v>
      </c>
    </row>
    <row r="108" spans="1:130" ht="13.5">
      <c r="A108" s="4" t="s">
        <v>157</v>
      </c>
      <c r="B108" s="45">
        <v>0.37509659728607236</v>
      </c>
      <c r="C108" s="45"/>
      <c r="D108" s="45"/>
      <c r="E108" s="45"/>
      <c r="F108" s="45">
        <v>100.1260444700371</v>
      </c>
      <c r="G108" s="45">
        <v>100.19579905779264</v>
      </c>
      <c r="H108" s="45">
        <v>98.68178883356518</v>
      </c>
      <c r="I108" s="45">
        <v>101.46792111859764</v>
      </c>
      <c r="J108" s="45">
        <v>98.23951627236721</v>
      </c>
      <c r="K108" s="45">
        <v>97.93518989885867</v>
      </c>
      <c r="L108" s="45">
        <v>95.85478204039418</v>
      </c>
      <c r="M108" s="45">
        <v>100.67427421208137</v>
      </c>
      <c r="N108" s="45">
        <v>100.10345107729889</v>
      </c>
      <c r="O108" s="45">
        <v>100.97990684320621</v>
      </c>
      <c r="P108" s="45">
        <v>99.44544647278889</v>
      </c>
      <c r="Q108" s="45">
        <v>98.82778086020174</v>
      </c>
      <c r="R108" s="35">
        <v>99.16372613567981</v>
      </c>
      <c r="S108" s="45">
        <v>98.75788867009692</v>
      </c>
      <c r="T108" s="45">
        <v>98.50263430694551</v>
      </c>
      <c r="U108" s="45">
        <v>99.9962764252862</v>
      </c>
      <c r="V108" s="45">
        <v>98.40365172242696</v>
      </c>
      <c r="W108" s="45">
        <v>98.85710689190678</v>
      </c>
      <c r="X108" s="45">
        <v>98.9475477328561</v>
      </c>
      <c r="Y108" s="45">
        <v>97.06556902329854</v>
      </c>
      <c r="Z108" s="45">
        <v>99.86752478938104</v>
      </c>
      <c r="AA108" s="45">
        <v>97.94773371612855</v>
      </c>
      <c r="AB108" s="45">
        <v>98.23761547357373</v>
      </c>
      <c r="AC108" s="45">
        <v>98.50020078961286</v>
      </c>
      <c r="AD108" s="45">
        <v>97.64997479012868</v>
      </c>
      <c r="AE108" s="45">
        <v>97.9900417343336</v>
      </c>
      <c r="AF108" s="35">
        <v>98.57483842764289</v>
      </c>
      <c r="AG108" s="45">
        <v>98.36668962382416</v>
      </c>
      <c r="AH108" s="45">
        <v>98.47297276034067</v>
      </c>
      <c r="AI108" s="45">
        <v>98.58091733439353</v>
      </c>
      <c r="AJ108" s="45">
        <v>98.33698898457142</v>
      </c>
      <c r="AK108" s="45">
        <v>98.72380096251963</v>
      </c>
      <c r="AL108" s="45">
        <v>98.68499173630289</v>
      </c>
      <c r="AM108" s="45">
        <v>98.92850961332192</v>
      </c>
      <c r="AN108" s="45">
        <v>99.04527935264139</v>
      </c>
      <c r="AO108" s="45">
        <v>98.88716913815274</v>
      </c>
      <c r="AP108" s="45">
        <v>99.5811809165721</v>
      </c>
      <c r="AQ108" s="45">
        <v>99.37508447676886</v>
      </c>
      <c r="AR108" s="45">
        <v>98.6661393068463</v>
      </c>
      <c r="AS108" s="45">
        <v>99.66435052500938</v>
      </c>
      <c r="AT108" s="45">
        <v>100.00812123275924</v>
      </c>
      <c r="AU108" s="45">
        <v>99.67929368967455</v>
      </c>
      <c r="AV108" s="45">
        <v>99.55766668885175</v>
      </c>
      <c r="AW108" s="45">
        <v>99.96927317873951</v>
      </c>
      <c r="AX108" s="45">
        <v>100</v>
      </c>
      <c r="AY108" s="45">
        <v>99.99999999999999</v>
      </c>
      <c r="AZ108" s="45">
        <v>98.76106870387241</v>
      </c>
      <c r="BA108" s="45">
        <v>99.28322493089988</v>
      </c>
      <c r="BB108" s="45">
        <v>99.35335662867716</v>
      </c>
      <c r="BC108" s="45">
        <v>98.27756463084046</v>
      </c>
      <c r="BD108" s="45">
        <v>97.9364845976158</v>
      </c>
      <c r="BE108" s="45">
        <v>97.56641867792288</v>
      </c>
      <c r="BF108" s="45">
        <v>97.38898702678955</v>
      </c>
      <c r="BG108" s="45">
        <v>97.5772466094723</v>
      </c>
      <c r="BH108" s="45">
        <v>97.54054357583557</v>
      </c>
      <c r="BI108" s="45">
        <v>97.25873041765227</v>
      </c>
      <c r="BJ108" s="45">
        <v>97.0319717042699</v>
      </c>
      <c r="BK108" s="45">
        <v>96.8750213684825</v>
      </c>
      <c r="BL108" s="45">
        <v>96.68292007641553</v>
      </c>
      <c r="BM108" s="45">
        <v>96.6774366573637</v>
      </c>
      <c r="BN108" s="45">
        <v>96.01267978367815</v>
      </c>
      <c r="BO108" s="45">
        <v>96.06511295521264</v>
      </c>
      <c r="BP108" s="45">
        <v>95.93462630718548</v>
      </c>
      <c r="BQ108" s="45">
        <v>96.16817932240204</v>
      </c>
      <c r="BR108" s="45">
        <v>95.97945377099909</v>
      </c>
      <c r="BS108" s="45">
        <v>96.12581474622698</v>
      </c>
      <c r="BT108" s="45">
        <v>96.10112675696801</v>
      </c>
      <c r="BU108" s="45">
        <v>96.43126232992024</v>
      </c>
      <c r="BV108" s="45">
        <v>96.43850902638465</v>
      </c>
      <c r="BW108" s="45">
        <v>96.36447708161097</v>
      </c>
      <c r="BX108" s="45">
        <v>96.35350665809183</v>
      </c>
      <c r="BY108" s="45">
        <v>96.26368098972812</v>
      </c>
      <c r="BZ108" s="45">
        <v>96.54235301860591</v>
      </c>
      <c r="CA108" s="45">
        <v>96.27016579263206</v>
      </c>
      <c r="CB108" s="45">
        <v>96.44259963123041</v>
      </c>
      <c r="CC108" s="45">
        <v>96.45769168971839</v>
      </c>
      <c r="CD108" s="45">
        <v>96.48918802389963</v>
      </c>
      <c r="CE108" s="45">
        <v>96.44449679552879</v>
      </c>
      <c r="CF108" s="45">
        <v>95.98413137876555</v>
      </c>
      <c r="CG108" s="45">
        <v>96.12005819402583</v>
      </c>
      <c r="CH108" s="45">
        <v>95.96181733663052</v>
      </c>
      <c r="CI108" s="45">
        <v>95.52015552950564</v>
      </c>
      <c r="CJ108" s="45">
        <v>96.49628824856644</v>
      </c>
      <c r="CK108" s="45">
        <v>96.58738917479329</v>
      </c>
      <c r="CL108" s="45">
        <v>96.723859617969</v>
      </c>
      <c r="CM108" s="45">
        <v>96.84723361597511</v>
      </c>
      <c r="CN108" s="45">
        <v>96.77298475739381</v>
      </c>
      <c r="CO108" s="45">
        <v>96.97334631894928</v>
      </c>
      <c r="CP108" s="45">
        <v>96.90250710310376</v>
      </c>
      <c r="CQ108" s="45">
        <v>96.9193989146324</v>
      </c>
      <c r="CR108" s="45">
        <v>96.87406331580634</v>
      </c>
      <c r="CS108" s="45">
        <v>97.02733341386772</v>
      </c>
      <c r="CT108" s="45">
        <v>96.98375909669089</v>
      </c>
      <c r="CU108" s="45">
        <v>97.50860306264563</v>
      </c>
      <c r="CV108" s="45">
        <v>98.0726870153504</v>
      </c>
      <c r="CW108" s="45">
        <v>98.68494538732584</v>
      </c>
      <c r="CX108" s="45">
        <v>98.89705057105296</v>
      </c>
      <c r="CY108" s="45">
        <v>98.95527334563276</v>
      </c>
      <c r="CZ108" s="45">
        <v>99.80832971278528</v>
      </c>
      <c r="DA108" s="45">
        <v>99.8105732478466</v>
      </c>
      <c r="DB108" s="45">
        <v>100.16966050244578</v>
      </c>
      <c r="DC108" s="45">
        <v>102.88809444659383</v>
      </c>
      <c r="DD108" s="45">
        <v>113.9251661264609</v>
      </c>
      <c r="DE108" s="45">
        <v>118.90415653771935</v>
      </c>
      <c r="DF108" s="45">
        <v>122.63030354130498</v>
      </c>
      <c r="DG108" s="45">
        <v>132.193955296476</v>
      </c>
      <c r="DH108" s="45">
        <v>135.3105664888195</v>
      </c>
      <c r="DI108" s="45">
        <v>137.9263006174233</v>
      </c>
      <c r="DJ108" s="45">
        <v>139.19542977993274</v>
      </c>
      <c r="DK108" s="45">
        <v>139.83089825454698</v>
      </c>
      <c r="DL108" s="45">
        <v>139.88025986582068</v>
      </c>
      <c r="DM108" s="45">
        <v>141.35763327336954</v>
      </c>
      <c r="DN108" s="45">
        <v>141.3965619356017</v>
      </c>
      <c r="DO108" s="45">
        <v>141.7643557775213</v>
      </c>
      <c r="DP108" s="45">
        <v>194.9278157023867</v>
      </c>
      <c r="DQ108" s="45">
        <v>278.59479390539775</v>
      </c>
      <c r="DR108" s="45">
        <v>320.10577807748956</v>
      </c>
      <c r="DS108" s="45">
        <v>376.53550076470293</v>
      </c>
      <c r="DT108" s="35">
        <v>100</v>
      </c>
      <c r="DU108" s="45">
        <v>102.3458720983571</v>
      </c>
      <c r="DV108" s="45">
        <v>384.68487178588146</v>
      </c>
      <c r="DW108" s="45">
        <f t="shared" si="3"/>
        <v>2.3458720983571055</v>
      </c>
      <c r="DX108" s="45">
        <f t="shared" si="4"/>
        <v>-26.095941658582262</v>
      </c>
      <c r="DY108" s="42"/>
      <c r="DZ108" s="36">
        <f t="shared" si="5"/>
        <v>0.25995303515772455</v>
      </c>
    </row>
    <row r="109" spans="1:130" s="36" customFormat="1" ht="13.5">
      <c r="A109" s="3" t="s">
        <v>76</v>
      </c>
      <c r="B109" s="35">
        <v>5.674298369548479</v>
      </c>
      <c r="C109" s="35"/>
      <c r="D109" s="35"/>
      <c r="E109" s="35"/>
      <c r="F109" s="35">
        <v>80.5502046195376</v>
      </c>
      <c r="G109" s="35">
        <v>77.56353407720094</v>
      </c>
      <c r="H109" s="35">
        <v>78.14411711037759</v>
      </c>
      <c r="I109" s="35">
        <v>78.03090191350809</v>
      </c>
      <c r="J109" s="35">
        <v>79.06336779217666</v>
      </c>
      <c r="K109" s="35">
        <v>79.52670284644914</v>
      </c>
      <c r="L109" s="35">
        <v>79.52670284644914</v>
      </c>
      <c r="M109" s="35">
        <v>79.82101526834327</v>
      </c>
      <c r="N109" s="35">
        <v>83.44808220213677</v>
      </c>
      <c r="O109" s="35">
        <v>86.09315639225044</v>
      </c>
      <c r="P109" s="35">
        <v>84.49252103792135</v>
      </c>
      <c r="Q109" s="35">
        <v>82.99693582153333</v>
      </c>
      <c r="R109" s="35">
        <v>82.99693582153333</v>
      </c>
      <c r="S109" s="35">
        <v>82.99693582153333</v>
      </c>
      <c r="T109" s="35">
        <v>83.60879222901978</v>
      </c>
      <c r="U109" s="35">
        <v>83.11261761104866</v>
      </c>
      <c r="V109" s="35">
        <v>83.00136559883146</v>
      </c>
      <c r="W109" s="35">
        <v>83.00136559883146</v>
      </c>
      <c r="X109" s="35">
        <v>83.00136559883146</v>
      </c>
      <c r="Y109" s="35">
        <v>83.11549247652985</v>
      </c>
      <c r="Z109" s="35">
        <v>83.00136559883146</v>
      </c>
      <c r="AA109" s="35">
        <v>83.67502731876765</v>
      </c>
      <c r="AB109" s="35">
        <v>84.06225132602226</v>
      </c>
      <c r="AC109" s="35">
        <v>87.06194331550012</v>
      </c>
      <c r="AD109" s="35">
        <v>87.06194331550012</v>
      </c>
      <c r="AE109" s="35">
        <v>87.06194331550012</v>
      </c>
      <c r="AF109" s="35">
        <v>87.06194331550012</v>
      </c>
      <c r="AG109" s="35">
        <v>87.06194331550012</v>
      </c>
      <c r="AH109" s="35">
        <v>87.38324160173319</v>
      </c>
      <c r="AI109" s="35">
        <v>87.67560259368703</v>
      </c>
      <c r="AJ109" s="35">
        <v>87.67560259368703</v>
      </c>
      <c r="AK109" s="35">
        <v>87.67560259368703</v>
      </c>
      <c r="AL109" s="35">
        <v>87.67560259368703</v>
      </c>
      <c r="AM109" s="35">
        <v>88.52647977475542</v>
      </c>
      <c r="AN109" s="35">
        <v>88.52647977475542</v>
      </c>
      <c r="AO109" s="35">
        <v>92.35054887293956</v>
      </c>
      <c r="AP109" s="35">
        <v>92.48679938735937</v>
      </c>
      <c r="AQ109" s="35">
        <v>92.48679938735937</v>
      </c>
      <c r="AR109" s="35">
        <v>96.61378574208577</v>
      </c>
      <c r="AS109" s="35">
        <v>92.37006463121338</v>
      </c>
      <c r="AT109" s="35">
        <v>96.82989111579037</v>
      </c>
      <c r="AU109" s="35">
        <v>99.67929368967455</v>
      </c>
      <c r="AV109" s="35">
        <v>96.66911747062542</v>
      </c>
      <c r="AW109" s="35">
        <v>100.08558949908976</v>
      </c>
      <c r="AX109" s="35">
        <v>100</v>
      </c>
      <c r="AY109" s="35">
        <v>100.00205221122994</v>
      </c>
      <c r="AZ109" s="35">
        <v>100.08182510130425</v>
      </c>
      <c r="BA109" s="35">
        <v>100.08182510130425</v>
      </c>
      <c r="BB109" s="35">
        <v>104.10072631828758</v>
      </c>
      <c r="BC109" s="35">
        <v>104.10072631828758</v>
      </c>
      <c r="BD109" s="35">
        <v>104.10072631828758</v>
      </c>
      <c r="BE109" s="35">
        <v>104.10072631828758</v>
      </c>
      <c r="BF109" s="35">
        <v>105.38297972809855</v>
      </c>
      <c r="BG109" s="35">
        <v>105.39828803718952</v>
      </c>
      <c r="BH109" s="35">
        <v>105.41652085052247</v>
      </c>
      <c r="BI109" s="35">
        <v>111.28774081799776</v>
      </c>
      <c r="BJ109" s="35">
        <v>111.28677139995082</v>
      </c>
      <c r="BK109" s="35">
        <v>111.30574275440954</v>
      </c>
      <c r="BL109" s="35">
        <v>111.55778504185176</v>
      </c>
      <c r="BM109" s="35">
        <v>111.55778504185176</v>
      </c>
      <c r="BN109" s="35">
        <v>125.65853349590925</v>
      </c>
      <c r="BO109" s="35">
        <v>125.7477944890167</v>
      </c>
      <c r="BP109" s="35">
        <v>125.7477944890167</v>
      </c>
      <c r="BQ109" s="35">
        <v>127.99903194339548</v>
      </c>
      <c r="BR109" s="35">
        <v>127.97701512661595</v>
      </c>
      <c r="BS109" s="35">
        <v>127.9739208552559</v>
      </c>
      <c r="BT109" s="35">
        <v>127.98247157102121</v>
      </c>
      <c r="BU109" s="35">
        <v>116.23437756631766</v>
      </c>
      <c r="BV109" s="35">
        <v>116.23437756631766</v>
      </c>
      <c r="BW109" s="35">
        <v>116.1441315409688</v>
      </c>
      <c r="BX109" s="35">
        <v>116.1441315409688</v>
      </c>
      <c r="BY109" s="35">
        <v>116.14195979360063</v>
      </c>
      <c r="BZ109" s="35">
        <v>116.83246398500175</v>
      </c>
      <c r="CA109" s="35">
        <v>116.83325083567668</v>
      </c>
      <c r="CB109" s="35">
        <v>116.83325083567668</v>
      </c>
      <c r="CC109" s="35">
        <v>125.56736206911533</v>
      </c>
      <c r="CD109" s="35">
        <v>125.56721265738453</v>
      </c>
      <c r="CE109" s="35">
        <v>125.56721265738453</v>
      </c>
      <c r="CF109" s="35">
        <v>125.56721265738453</v>
      </c>
      <c r="CG109" s="35">
        <v>129.11474019488162</v>
      </c>
      <c r="CH109" s="35">
        <v>129.11474019488162</v>
      </c>
      <c r="CI109" s="35">
        <v>129.11474019488162</v>
      </c>
      <c r="CJ109" s="35">
        <v>129.11474019488162</v>
      </c>
      <c r="CK109" s="35">
        <v>133.45707849339988</v>
      </c>
      <c r="CL109" s="35">
        <v>133.4385399151427</v>
      </c>
      <c r="CM109" s="35">
        <v>133.44056612271572</v>
      </c>
      <c r="CN109" s="35">
        <v>136.9797989699059</v>
      </c>
      <c r="CO109" s="35">
        <v>136.9803881134836</v>
      </c>
      <c r="CP109" s="35">
        <v>136.9803881134836</v>
      </c>
      <c r="CQ109" s="35">
        <v>136.9803881134836</v>
      </c>
      <c r="CR109" s="35">
        <v>136.9803881134836</v>
      </c>
      <c r="CS109" s="35">
        <v>133.6097547743303</v>
      </c>
      <c r="CT109" s="35">
        <v>133.61612070471264</v>
      </c>
      <c r="CU109" s="35">
        <v>133.61617340081213</v>
      </c>
      <c r="CV109" s="35">
        <v>133.61617340081213</v>
      </c>
      <c r="CW109" s="35">
        <v>133.61617340081213</v>
      </c>
      <c r="CX109" s="35">
        <v>136.31724264577778</v>
      </c>
      <c r="CY109" s="35">
        <v>136.321299443461</v>
      </c>
      <c r="CZ109" s="35">
        <v>136.321299443461</v>
      </c>
      <c r="DA109" s="35">
        <v>132.49150240532617</v>
      </c>
      <c r="DB109" s="35">
        <v>132.49150240532617</v>
      </c>
      <c r="DC109" s="35">
        <v>132.49150240532617</v>
      </c>
      <c r="DD109" s="35">
        <v>132.49150240532617</v>
      </c>
      <c r="DE109" s="35">
        <v>130.59859093007074</v>
      </c>
      <c r="DF109" s="35">
        <v>130.60193763781177</v>
      </c>
      <c r="DG109" s="35">
        <v>130.60715408245275</v>
      </c>
      <c r="DH109" s="35">
        <v>130.60976018180577</v>
      </c>
      <c r="DI109" s="35">
        <v>130.61662055740697</v>
      </c>
      <c r="DJ109" s="35">
        <v>131.43481667967976</v>
      </c>
      <c r="DK109" s="35">
        <v>131.43481667967976</v>
      </c>
      <c r="DL109" s="35">
        <v>131.43481667967976</v>
      </c>
      <c r="DM109" s="35">
        <v>140.8491325239235</v>
      </c>
      <c r="DN109" s="35">
        <v>140.84813594399992</v>
      </c>
      <c r="DO109" s="35">
        <v>140.84813594399992</v>
      </c>
      <c r="DP109" s="35">
        <v>140.84813594399992</v>
      </c>
      <c r="DQ109" s="35">
        <v>141.34091960674849</v>
      </c>
      <c r="DR109" s="35">
        <v>141.34091960674849</v>
      </c>
      <c r="DS109" s="35">
        <v>141.4775341562238</v>
      </c>
      <c r="DT109" s="35">
        <v>100</v>
      </c>
      <c r="DU109" s="35">
        <v>103.65628108648805</v>
      </c>
      <c r="DV109" s="35">
        <v>141.50840794721032</v>
      </c>
      <c r="DW109" s="35">
        <f t="shared" si="3"/>
        <v>3.6562810864880504</v>
      </c>
      <c r="DX109" s="35">
        <f t="shared" si="4"/>
        <v>-23.436043477300387</v>
      </c>
      <c r="DY109" s="43"/>
      <c r="DZ109" s="36">
        <f t="shared" si="5"/>
        <v>0.7066717903949918</v>
      </c>
    </row>
    <row r="110" spans="1:130" s="36" customFormat="1" ht="13.5" customHeight="1">
      <c r="A110" s="3" t="s">
        <v>103</v>
      </c>
      <c r="B110" s="35">
        <v>5.36425277808274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>
        <v>100</v>
      </c>
      <c r="AY110" s="35">
        <v>100</v>
      </c>
      <c r="AZ110" s="35">
        <v>100.00190619514484</v>
      </c>
      <c r="BA110" s="35">
        <v>100.00190619514484</v>
      </c>
      <c r="BB110" s="35">
        <v>104.14484796366874</v>
      </c>
      <c r="BC110" s="35">
        <v>104.14484796366874</v>
      </c>
      <c r="BD110" s="35">
        <v>104.14484796366874</v>
      </c>
      <c r="BE110" s="35">
        <v>104.14484796366874</v>
      </c>
      <c r="BF110" s="35">
        <v>105.50121365589825</v>
      </c>
      <c r="BG110" s="35">
        <v>105.50121365589825</v>
      </c>
      <c r="BH110" s="35">
        <v>105.50121365589825</v>
      </c>
      <c r="BI110" s="35">
        <v>111.63245598093806</v>
      </c>
      <c r="BJ110" s="35">
        <v>111.63245598093806</v>
      </c>
      <c r="BK110" s="35">
        <v>111.63245598093806</v>
      </c>
      <c r="BL110" s="35">
        <v>111.86332668248907</v>
      </c>
      <c r="BM110" s="35">
        <v>111.86332668248907</v>
      </c>
      <c r="BN110" s="35">
        <v>126.66105903224266</v>
      </c>
      <c r="BO110" s="35">
        <v>126.66105903224266</v>
      </c>
      <c r="BP110" s="35">
        <v>126.66105903224266</v>
      </c>
      <c r="BQ110" s="35">
        <v>129.0260884449594</v>
      </c>
      <c r="BR110" s="35">
        <v>129.0260884449594</v>
      </c>
      <c r="BS110" s="35">
        <v>129.0260884449594</v>
      </c>
      <c r="BT110" s="35">
        <v>129.0260884449594</v>
      </c>
      <c r="BU110" s="35">
        <v>116.60424844255914</v>
      </c>
      <c r="BV110" s="35">
        <v>116.60424844255914</v>
      </c>
      <c r="BW110" s="35">
        <v>116.60424844255914</v>
      </c>
      <c r="BX110" s="35">
        <v>116.60424844255914</v>
      </c>
      <c r="BY110" s="35">
        <v>116.60424844255914</v>
      </c>
      <c r="BZ110" s="35">
        <v>117.32692947166808</v>
      </c>
      <c r="CA110" s="35">
        <v>117.32692947166808</v>
      </c>
      <c r="CB110" s="35">
        <v>117.32692947166808</v>
      </c>
      <c r="CC110" s="35">
        <v>126.53950290215268</v>
      </c>
      <c r="CD110" s="35">
        <v>126.53950290215268</v>
      </c>
      <c r="CE110" s="35">
        <v>126.53950290215268</v>
      </c>
      <c r="CF110" s="35">
        <v>126.53950290215268</v>
      </c>
      <c r="CG110" s="35">
        <v>130.25676543206714</v>
      </c>
      <c r="CH110" s="35">
        <v>130.25676543206714</v>
      </c>
      <c r="CI110" s="35">
        <v>130.25676543206714</v>
      </c>
      <c r="CJ110" s="35">
        <v>130.25676543206714</v>
      </c>
      <c r="CK110" s="35">
        <v>134.8496426189132</v>
      </c>
      <c r="CL110" s="35">
        <v>134.8496426189132</v>
      </c>
      <c r="CM110" s="35">
        <v>134.8496426189132</v>
      </c>
      <c r="CN110" s="35">
        <v>138.5910079817442</v>
      </c>
      <c r="CO110" s="35">
        <v>138.5910079817442</v>
      </c>
      <c r="CP110" s="35">
        <v>138.5910079817442</v>
      </c>
      <c r="CQ110" s="35">
        <v>138.5910079817442</v>
      </c>
      <c r="CR110" s="35">
        <v>138.5910079817442</v>
      </c>
      <c r="CS110" s="35">
        <v>135.0071121885334</v>
      </c>
      <c r="CT110" s="35">
        <v>135.0071121885334</v>
      </c>
      <c r="CU110" s="35">
        <v>135.0071121885334</v>
      </c>
      <c r="CV110" s="35">
        <v>135.0071121885334</v>
      </c>
      <c r="CW110" s="35">
        <v>135.0071121885334</v>
      </c>
      <c r="CX110" s="35">
        <v>137.79592602417205</v>
      </c>
      <c r="CY110" s="35">
        <v>137.79592602417188</v>
      </c>
      <c r="CZ110" s="35">
        <v>137.79592602417188</v>
      </c>
      <c r="DA110" s="35">
        <v>133.82886099226312</v>
      </c>
      <c r="DB110" s="35">
        <v>133.82886099226312</v>
      </c>
      <c r="DC110" s="35">
        <v>133.82886099226312</v>
      </c>
      <c r="DD110" s="35">
        <v>133.82886099226312</v>
      </c>
      <c r="DE110" s="35">
        <v>131.80258493728263</v>
      </c>
      <c r="DF110" s="35">
        <v>131.80258493728263</v>
      </c>
      <c r="DG110" s="35">
        <v>131.80258493728263</v>
      </c>
      <c r="DH110" s="35">
        <v>131.80258493728263</v>
      </c>
      <c r="DI110" s="35">
        <v>131.80258493728263</v>
      </c>
      <c r="DJ110" s="35">
        <v>132.6984436856638</v>
      </c>
      <c r="DK110" s="35">
        <v>132.6984436856638</v>
      </c>
      <c r="DL110" s="35">
        <v>132.6984436856638</v>
      </c>
      <c r="DM110" s="35">
        <v>142.57715579591547</v>
      </c>
      <c r="DN110" s="35">
        <v>142.57715579591542</v>
      </c>
      <c r="DO110" s="35">
        <v>142.57715579591542</v>
      </c>
      <c r="DP110" s="35">
        <v>142.57715579591542</v>
      </c>
      <c r="DQ110" s="35">
        <v>143.1183491600096</v>
      </c>
      <c r="DR110" s="35">
        <v>143.1183491600096</v>
      </c>
      <c r="DS110" s="35">
        <v>143.1183491600096</v>
      </c>
      <c r="DT110" s="35">
        <v>100</v>
      </c>
      <c r="DU110" s="35">
        <v>99.99999999999999</v>
      </c>
      <c r="DV110" s="35">
        <v>143.1183491600096</v>
      </c>
      <c r="DW110" s="35">
        <f t="shared" si="3"/>
        <v>0</v>
      </c>
      <c r="DX110" s="35">
        <f t="shared" si="4"/>
        <v>-24.128953883882986</v>
      </c>
      <c r="DY110" s="43"/>
      <c r="DZ110" s="36">
        <f t="shared" si="5"/>
        <v>0.6987224250902846</v>
      </c>
    </row>
    <row r="111" spans="1:130" ht="13.5">
      <c r="A111" s="1" t="s">
        <v>103</v>
      </c>
      <c r="B111" s="37">
        <v>5.36425277808274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>
        <v>100</v>
      </c>
      <c r="AY111" s="37">
        <v>100</v>
      </c>
      <c r="AZ111" s="37">
        <v>100.00190619514484</v>
      </c>
      <c r="BA111" s="37">
        <v>100.00190619514484</v>
      </c>
      <c r="BB111" s="37">
        <v>104.14484796366874</v>
      </c>
      <c r="BC111" s="37">
        <v>104.14484796366874</v>
      </c>
      <c r="BD111" s="37">
        <v>104.14484796366874</v>
      </c>
      <c r="BE111" s="37">
        <v>104.14484796366874</v>
      </c>
      <c r="BF111" s="37">
        <v>105.50121365589825</v>
      </c>
      <c r="BG111" s="37">
        <v>105.50121365589825</v>
      </c>
      <c r="BH111" s="37">
        <v>105.50121365589825</v>
      </c>
      <c r="BI111" s="37">
        <v>111.63245598093806</v>
      </c>
      <c r="BJ111" s="37">
        <v>111.63245598093806</v>
      </c>
      <c r="BK111" s="37">
        <v>111.63245598093806</v>
      </c>
      <c r="BL111" s="37">
        <v>111.86332668248907</v>
      </c>
      <c r="BM111" s="37">
        <v>111.86332668248907</v>
      </c>
      <c r="BN111" s="37">
        <v>126.66105903224266</v>
      </c>
      <c r="BO111" s="37">
        <v>126.66105903224266</v>
      </c>
      <c r="BP111" s="37">
        <v>126.66105903224266</v>
      </c>
      <c r="BQ111" s="37">
        <v>129.0260884449594</v>
      </c>
      <c r="BR111" s="37">
        <v>129.0260884449594</v>
      </c>
      <c r="BS111" s="37">
        <v>129.0260884449594</v>
      </c>
      <c r="BT111" s="37">
        <v>129.0260884449594</v>
      </c>
      <c r="BU111" s="37">
        <v>116.60424844255914</v>
      </c>
      <c r="BV111" s="37">
        <v>116.60424844255914</v>
      </c>
      <c r="BW111" s="37">
        <v>116.60424844255914</v>
      </c>
      <c r="BX111" s="37">
        <v>116.60424844255914</v>
      </c>
      <c r="BY111" s="37">
        <v>116.60424844255914</v>
      </c>
      <c r="BZ111" s="37">
        <v>117.32692947166808</v>
      </c>
      <c r="CA111" s="37">
        <v>117.32692947166808</v>
      </c>
      <c r="CB111" s="37">
        <v>117.32692947166808</v>
      </c>
      <c r="CC111" s="37">
        <v>126.53950290215268</v>
      </c>
      <c r="CD111" s="37">
        <v>126.53950290215268</v>
      </c>
      <c r="CE111" s="37">
        <v>126.53950290215268</v>
      </c>
      <c r="CF111" s="37">
        <v>126.53950290215268</v>
      </c>
      <c r="CG111" s="37">
        <v>130.25676543206714</v>
      </c>
      <c r="CH111" s="37">
        <v>130.25676543206714</v>
      </c>
      <c r="CI111" s="37">
        <v>130.25676543206714</v>
      </c>
      <c r="CJ111" s="37">
        <v>130.25676543206714</v>
      </c>
      <c r="CK111" s="37">
        <v>134.8496426189132</v>
      </c>
      <c r="CL111" s="37">
        <v>134.8496426189132</v>
      </c>
      <c r="CM111" s="37">
        <v>134.8496426189132</v>
      </c>
      <c r="CN111" s="37">
        <v>138.5910079817442</v>
      </c>
      <c r="CO111" s="37">
        <v>138.5910079817442</v>
      </c>
      <c r="CP111" s="37">
        <v>138.5910079817442</v>
      </c>
      <c r="CQ111" s="37">
        <v>138.5910079817442</v>
      </c>
      <c r="CR111" s="37">
        <v>138.5910079817442</v>
      </c>
      <c r="CS111" s="37">
        <v>135.0071121885334</v>
      </c>
      <c r="CT111" s="37">
        <v>135.0071121885334</v>
      </c>
      <c r="CU111" s="37">
        <v>135.0071121885334</v>
      </c>
      <c r="CV111" s="37">
        <v>135.0071121885334</v>
      </c>
      <c r="CW111" s="37">
        <v>135.0071121885334</v>
      </c>
      <c r="CX111" s="37">
        <v>137.79592602417205</v>
      </c>
      <c r="CY111" s="37">
        <v>137.79592602417188</v>
      </c>
      <c r="CZ111" s="37">
        <v>137.79592602417188</v>
      </c>
      <c r="DA111" s="37">
        <v>133.82886099226312</v>
      </c>
      <c r="DB111" s="37">
        <v>133.82886099226312</v>
      </c>
      <c r="DC111" s="37">
        <v>133.82886099226312</v>
      </c>
      <c r="DD111" s="37">
        <v>133.82886099226312</v>
      </c>
      <c r="DE111" s="37">
        <v>131.80258493728263</v>
      </c>
      <c r="DF111" s="37">
        <v>131.80258493728263</v>
      </c>
      <c r="DG111" s="37">
        <v>131.80258493728263</v>
      </c>
      <c r="DH111" s="37">
        <v>131.80258493728263</v>
      </c>
      <c r="DI111" s="37">
        <v>131.80258493728263</v>
      </c>
      <c r="DJ111" s="37">
        <v>132.6984436856638</v>
      </c>
      <c r="DK111" s="37">
        <v>132.6984436856638</v>
      </c>
      <c r="DL111" s="37">
        <v>132.6984436856638</v>
      </c>
      <c r="DM111" s="37">
        <v>142.57715579591547</v>
      </c>
      <c r="DN111" s="37">
        <v>142.57715579591542</v>
      </c>
      <c r="DO111" s="37">
        <v>142.57715579591542</v>
      </c>
      <c r="DP111" s="37">
        <v>142.57715579591542</v>
      </c>
      <c r="DQ111" s="37">
        <v>143.1183491600096</v>
      </c>
      <c r="DR111" s="37">
        <v>143.1183491600096</v>
      </c>
      <c r="DS111" s="37">
        <v>143.1183491600096</v>
      </c>
      <c r="DT111" s="35">
        <v>100</v>
      </c>
      <c r="DU111" s="37">
        <v>99.99999999999999</v>
      </c>
      <c r="DV111" s="37">
        <v>143.1183491600096</v>
      </c>
      <c r="DW111" s="37">
        <f t="shared" si="3"/>
        <v>0</v>
      </c>
      <c r="DX111" s="37">
        <f t="shared" si="4"/>
        <v>-24.128953883882986</v>
      </c>
      <c r="DY111" s="42"/>
      <c r="DZ111" s="36">
        <f t="shared" si="5"/>
        <v>0.6987224250902846</v>
      </c>
    </row>
    <row r="112" spans="1:130" s="36" customFormat="1" ht="13.5">
      <c r="A112" s="3" t="s">
        <v>106</v>
      </c>
      <c r="B112" s="35">
        <v>0.06387235048323334</v>
      </c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>
        <v>100</v>
      </c>
      <c r="AY112" s="35">
        <v>100.00000000000001</v>
      </c>
      <c r="AZ112" s="35">
        <v>100.00000000000001</v>
      </c>
      <c r="BA112" s="35">
        <v>100.00000000000001</v>
      </c>
      <c r="BB112" s="35">
        <v>109.09090909090902</v>
      </c>
      <c r="BC112" s="35">
        <v>109.09090909090902</v>
      </c>
      <c r="BD112" s="35">
        <v>109.09090909090902</v>
      </c>
      <c r="BE112" s="35">
        <v>109.09090909090902</v>
      </c>
      <c r="BF112" s="35">
        <v>109.09090909090902</v>
      </c>
      <c r="BG112" s="35">
        <v>110.45087021114591</v>
      </c>
      <c r="BH112" s="35">
        <v>110.45087021114591</v>
      </c>
      <c r="BI112" s="35">
        <v>117.11291114580685</v>
      </c>
      <c r="BJ112" s="35">
        <v>117.11291114580685</v>
      </c>
      <c r="BK112" s="35">
        <v>117.11291114580685</v>
      </c>
      <c r="BL112" s="35">
        <v>117.11291114580685</v>
      </c>
      <c r="BM112" s="35">
        <v>117.11291114580685</v>
      </c>
      <c r="BN112" s="35">
        <v>127.74582930292817</v>
      </c>
      <c r="BO112" s="35">
        <v>127.74582930292817</v>
      </c>
      <c r="BP112" s="35">
        <v>127.74582930292817</v>
      </c>
      <c r="BQ112" s="35">
        <v>129.11696123673383</v>
      </c>
      <c r="BR112" s="35">
        <v>129.11696123673383</v>
      </c>
      <c r="BS112" s="35">
        <v>129.11696123673383</v>
      </c>
      <c r="BT112" s="35">
        <v>129.11696123673383</v>
      </c>
      <c r="BU112" s="35">
        <v>128.28729385998128</v>
      </c>
      <c r="BV112" s="35">
        <v>128.28729385998128</v>
      </c>
      <c r="BW112" s="35">
        <v>128.28729385998128</v>
      </c>
      <c r="BX112" s="35">
        <v>128.28729385998128</v>
      </c>
      <c r="BY112" s="35">
        <v>128.28729385998128</v>
      </c>
      <c r="BZ112" s="35">
        <v>128.75679626736795</v>
      </c>
      <c r="CA112" s="35">
        <v>128.75679626736795</v>
      </c>
      <c r="CB112" s="35">
        <v>128.75679626736795</v>
      </c>
      <c r="CC112" s="35">
        <v>129.46266457831013</v>
      </c>
      <c r="CD112" s="35">
        <v>129.46266457831013</v>
      </c>
      <c r="CE112" s="35">
        <v>129.46266457831013</v>
      </c>
      <c r="CF112" s="35">
        <v>129.46266457831013</v>
      </c>
      <c r="CG112" s="35">
        <v>132.42785792971412</v>
      </c>
      <c r="CH112" s="35">
        <v>132.42785792971412</v>
      </c>
      <c r="CI112" s="35">
        <v>132.42785792971412</v>
      </c>
      <c r="CJ112" s="35">
        <v>132.42785792971412</v>
      </c>
      <c r="CK112" s="35">
        <v>132.4649462529144</v>
      </c>
      <c r="CL112" s="35">
        <v>132.4649462529144</v>
      </c>
      <c r="CM112" s="35">
        <v>132.4649462529144</v>
      </c>
      <c r="CN112" s="35">
        <v>132.66900376412565</v>
      </c>
      <c r="CO112" s="35">
        <v>132.66900376412565</v>
      </c>
      <c r="CP112" s="35">
        <v>132.66900376412565</v>
      </c>
      <c r="CQ112" s="35">
        <v>132.66900376412565</v>
      </c>
      <c r="CR112" s="35">
        <v>132.66900376412565</v>
      </c>
      <c r="CS112" s="35">
        <v>134.78362600292436</v>
      </c>
      <c r="CT112" s="35">
        <v>134.78362600292436</v>
      </c>
      <c r="CU112" s="35">
        <v>134.78362600292436</v>
      </c>
      <c r="CV112" s="35">
        <v>134.78362600292436</v>
      </c>
      <c r="CW112" s="35">
        <v>134.78362600292436</v>
      </c>
      <c r="CX112" s="35">
        <v>140.52586727932749</v>
      </c>
      <c r="CY112" s="35">
        <v>140.5258672793272</v>
      </c>
      <c r="CZ112" s="35">
        <v>140.5258672793272</v>
      </c>
      <c r="DA112" s="35">
        <v>133.38324111437046</v>
      </c>
      <c r="DB112" s="35">
        <v>133.38324111437046</v>
      </c>
      <c r="DC112" s="35">
        <v>133.38324111437046</v>
      </c>
      <c r="DD112" s="35">
        <v>133.38324111437046</v>
      </c>
      <c r="DE112" s="35">
        <v>135.39526131368427</v>
      </c>
      <c r="DF112" s="35">
        <v>135.39526131368427</v>
      </c>
      <c r="DG112" s="35">
        <v>135.39526131368427</v>
      </c>
      <c r="DH112" s="35">
        <v>135.39526131368427</v>
      </c>
      <c r="DI112" s="35">
        <v>135.39526131368427</v>
      </c>
      <c r="DJ112" s="35">
        <v>132.8164390669425</v>
      </c>
      <c r="DK112" s="35">
        <v>132.8164390669425</v>
      </c>
      <c r="DL112" s="35">
        <v>132.8164390669425</v>
      </c>
      <c r="DM112" s="35">
        <v>139.51304817673056</v>
      </c>
      <c r="DN112" s="35">
        <v>139.51304817673056</v>
      </c>
      <c r="DO112" s="35">
        <v>139.51304817673056</v>
      </c>
      <c r="DP112" s="35">
        <v>139.51304817673056</v>
      </c>
      <c r="DQ112" s="35">
        <v>136.88910476370944</v>
      </c>
      <c r="DR112" s="35">
        <v>136.88910476370944</v>
      </c>
      <c r="DS112" s="35">
        <v>136.88910476370944</v>
      </c>
      <c r="DT112" s="35">
        <v>100</v>
      </c>
      <c r="DU112" s="35">
        <v>99.99999999999999</v>
      </c>
      <c r="DV112" s="35">
        <v>136.88910476370944</v>
      </c>
      <c r="DW112" s="35">
        <f t="shared" si="3"/>
        <v>0</v>
      </c>
      <c r="DX112" s="35">
        <f t="shared" si="4"/>
        <v>-26.142171424803706</v>
      </c>
      <c r="DY112" s="43"/>
      <c r="DZ112" s="36">
        <f t="shared" si="5"/>
        <v>0.7305183284865117</v>
      </c>
    </row>
    <row r="113" spans="1:130" ht="13.5" customHeight="1">
      <c r="A113" s="1" t="s">
        <v>152</v>
      </c>
      <c r="B113" s="37">
        <v>0.06387235048323334</v>
      </c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>
        <v>100</v>
      </c>
      <c r="AY113" s="37">
        <v>100.00000000000001</v>
      </c>
      <c r="AZ113" s="37">
        <v>100.00000000000001</v>
      </c>
      <c r="BA113" s="37">
        <v>100.00000000000001</v>
      </c>
      <c r="BB113" s="37">
        <v>109.09090909090902</v>
      </c>
      <c r="BC113" s="37">
        <v>109.09090909090902</v>
      </c>
      <c r="BD113" s="37">
        <v>109.09090909090902</v>
      </c>
      <c r="BE113" s="37">
        <v>109.09090909090902</v>
      </c>
      <c r="BF113" s="37">
        <v>109.09090909090902</v>
      </c>
      <c r="BG113" s="37">
        <v>110.45087021114591</v>
      </c>
      <c r="BH113" s="37">
        <v>110.45087021114591</v>
      </c>
      <c r="BI113" s="37">
        <v>117.11291114580685</v>
      </c>
      <c r="BJ113" s="37">
        <v>117.11291114580685</v>
      </c>
      <c r="BK113" s="37">
        <v>117.11291114580685</v>
      </c>
      <c r="BL113" s="37">
        <v>117.11291114580685</v>
      </c>
      <c r="BM113" s="37">
        <v>117.11291114580685</v>
      </c>
      <c r="BN113" s="37">
        <v>127.74582930292817</v>
      </c>
      <c r="BO113" s="37">
        <v>127.74582930292817</v>
      </c>
      <c r="BP113" s="37">
        <v>127.74582930292817</v>
      </c>
      <c r="BQ113" s="37">
        <v>129.11696123673383</v>
      </c>
      <c r="BR113" s="37">
        <v>129.11696123673383</v>
      </c>
      <c r="BS113" s="37">
        <v>129.11696123673383</v>
      </c>
      <c r="BT113" s="37">
        <v>129.11696123673383</v>
      </c>
      <c r="BU113" s="37">
        <v>128.28729385998128</v>
      </c>
      <c r="BV113" s="37">
        <v>128.28729385998128</v>
      </c>
      <c r="BW113" s="37">
        <v>128.28729385998128</v>
      </c>
      <c r="BX113" s="37">
        <v>128.28729385998128</v>
      </c>
      <c r="BY113" s="37">
        <v>128.28729385998128</v>
      </c>
      <c r="BZ113" s="37">
        <v>128.75679626736795</v>
      </c>
      <c r="CA113" s="37">
        <v>128.75679626736795</v>
      </c>
      <c r="CB113" s="37">
        <v>128.75679626736795</v>
      </c>
      <c r="CC113" s="37">
        <v>129.46266457831013</v>
      </c>
      <c r="CD113" s="37">
        <v>129.46266457831013</v>
      </c>
      <c r="CE113" s="37">
        <v>129.46266457831013</v>
      </c>
      <c r="CF113" s="37">
        <v>129.46266457831013</v>
      </c>
      <c r="CG113" s="37">
        <v>132.42785792971412</v>
      </c>
      <c r="CH113" s="37">
        <v>132.42785792971412</v>
      </c>
      <c r="CI113" s="37">
        <v>132.42785792971412</v>
      </c>
      <c r="CJ113" s="37">
        <v>132.42785792971412</v>
      </c>
      <c r="CK113" s="37">
        <v>132.4649462529144</v>
      </c>
      <c r="CL113" s="37">
        <v>132.4649462529144</v>
      </c>
      <c r="CM113" s="37">
        <v>132.4649462529144</v>
      </c>
      <c r="CN113" s="37">
        <v>132.66900376412565</v>
      </c>
      <c r="CO113" s="37">
        <v>132.66900376412565</v>
      </c>
      <c r="CP113" s="37">
        <v>132.66900376412565</v>
      </c>
      <c r="CQ113" s="37">
        <v>132.66900376412565</v>
      </c>
      <c r="CR113" s="37">
        <v>132.66900376412565</v>
      </c>
      <c r="CS113" s="37">
        <v>134.78362600292436</v>
      </c>
      <c r="CT113" s="37">
        <v>134.78362600292436</v>
      </c>
      <c r="CU113" s="37">
        <v>134.78362600292436</v>
      </c>
      <c r="CV113" s="37">
        <v>134.78362600292436</v>
      </c>
      <c r="CW113" s="37">
        <v>134.78362600292436</v>
      </c>
      <c r="CX113" s="37">
        <v>140.52586727932749</v>
      </c>
      <c r="CY113" s="37">
        <v>140.5258672793272</v>
      </c>
      <c r="CZ113" s="37">
        <v>140.5258672793272</v>
      </c>
      <c r="DA113" s="37">
        <v>133.38324111437046</v>
      </c>
      <c r="DB113" s="37">
        <v>133.38324111437046</v>
      </c>
      <c r="DC113" s="37">
        <v>133.38324111437046</v>
      </c>
      <c r="DD113" s="37">
        <v>133.38324111437046</v>
      </c>
      <c r="DE113" s="37">
        <v>135.39526131368427</v>
      </c>
      <c r="DF113" s="37">
        <v>135.39526131368427</v>
      </c>
      <c r="DG113" s="37">
        <v>135.39526131368427</v>
      </c>
      <c r="DH113" s="37">
        <v>135.39526131368427</v>
      </c>
      <c r="DI113" s="37">
        <v>135.39526131368427</v>
      </c>
      <c r="DJ113" s="37">
        <v>132.8164390669425</v>
      </c>
      <c r="DK113" s="37">
        <v>132.8164390669425</v>
      </c>
      <c r="DL113" s="37">
        <v>132.8164390669425</v>
      </c>
      <c r="DM113" s="37">
        <v>139.51304817673056</v>
      </c>
      <c r="DN113" s="37">
        <v>139.51304817673056</v>
      </c>
      <c r="DO113" s="37">
        <v>139.51304817673056</v>
      </c>
      <c r="DP113" s="37">
        <v>139.51304817673056</v>
      </c>
      <c r="DQ113" s="37">
        <v>136.88910476370944</v>
      </c>
      <c r="DR113" s="37">
        <v>136.88910476370944</v>
      </c>
      <c r="DS113" s="37">
        <v>136.88910476370944</v>
      </c>
      <c r="DT113" s="35">
        <v>100</v>
      </c>
      <c r="DU113" s="37">
        <v>99.99999999999999</v>
      </c>
      <c r="DV113" s="37">
        <v>136.88910476370944</v>
      </c>
      <c r="DW113" s="37">
        <f t="shared" si="3"/>
        <v>0</v>
      </c>
      <c r="DX113" s="37">
        <f t="shared" si="4"/>
        <v>-26.142171424803706</v>
      </c>
      <c r="DY113" s="42"/>
      <c r="DZ113" s="36">
        <f t="shared" si="5"/>
        <v>0.7305183284865117</v>
      </c>
    </row>
    <row r="114" spans="1:130" s="36" customFormat="1" ht="13.5">
      <c r="A114" s="2" t="s">
        <v>145</v>
      </c>
      <c r="B114" s="35">
        <v>0.09115044524963625</v>
      </c>
      <c r="C114" s="35"/>
      <c r="D114" s="35"/>
      <c r="E114" s="35"/>
      <c r="F114" s="35">
        <v>91.85692427274427</v>
      </c>
      <c r="G114" s="35">
        <v>88.45101896026401</v>
      </c>
      <c r="H114" s="35">
        <v>89.11309762244052</v>
      </c>
      <c r="I114" s="35">
        <v>88.98399056660513</v>
      </c>
      <c r="J114" s="35">
        <v>90.20925562471199</v>
      </c>
      <c r="K114" s="35">
        <v>90.75940579106486</v>
      </c>
      <c r="L114" s="35">
        <v>90.75940579106486</v>
      </c>
      <c r="M114" s="35">
        <v>91.10893841464741</v>
      </c>
      <c r="N114" s="35">
        <v>95.41725233993006</v>
      </c>
      <c r="O114" s="35">
        <v>98.56614570957579</v>
      </c>
      <c r="P114" s="35">
        <v>96.65910763561605</v>
      </c>
      <c r="Q114" s="35">
        <v>94.87860820932497</v>
      </c>
      <c r="R114" s="35">
        <v>94.87860820932497</v>
      </c>
      <c r="S114" s="35">
        <v>94.87860820932497</v>
      </c>
      <c r="T114" s="35">
        <v>95.93642524418676</v>
      </c>
      <c r="U114" s="35">
        <v>95.0535526114119</v>
      </c>
      <c r="V114" s="35">
        <v>94.85657659771947</v>
      </c>
      <c r="W114" s="35">
        <v>94.85657659771947</v>
      </c>
      <c r="X114" s="35">
        <v>94.85657659771947</v>
      </c>
      <c r="Y114" s="35">
        <v>95.05945422403401</v>
      </c>
      <c r="Z114" s="35">
        <v>94.85657659771947</v>
      </c>
      <c r="AA114" s="35">
        <v>96.05417318536396</v>
      </c>
      <c r="AB114" s="35">
        <v>96.74260275935282</v>
      </c>
      <c r="AC114" s="35">
        <v>96.74260275935282</v>
      </c>
      <c r="AD114" s="35">
        <v>96.74260275935282</v>
      </c>
      <c r="AE114" s="35">
        <v>96.74260275935282</v>
      </c>
      <c r="AF114" s="35">
        <v>96.74260275935282</v>
      </c>
      <c r="AG114" s="35">
        <v>96.74260275935282</v>
      </c>
      <c r="AH114" s="35">
        <v>97.30671938659069</v>
      </c>
      <c r="AI114" s="35">
        <v>97.80970047635923</v>
      </c>
      <c r="AJ114" s="35">
        <v>97.80970047635923</v>
      </c>
      <c r="AK114" s="35">
        <v>97.80970047635923</v>
      </c>
      <c r="AL114" s="35">
        <v>97.80970047635923</v>
      </c>
      <c r="AM114" s="35">
        <v>99.31846282031434</v>
      </c>
      <c r="AN114" s="35">
        <v>99.31846282031434</v>
      </c>
      <c r="AO114" s="35">
        <v>99.31846282031434</v>
      </c>
      <c r="AP114" s="35">
        <v>99.72159034761532</v>
      </c>
      <c r="AQ114" s="35">
        <v>99.72159034761532</v>
      </c>
      <c r="AR114" s="35">
        <v>99.98473334661843</v>
      </c>
      <c r="AS114" s="35">
        <v>99.98473334661843</v>
      </c>
      <c r="AT114" s="35">
        <v>100.67935745998729</v>
      </c>
      <c r="AU114" s="35">
        <v>101.56733046454652</v>
      </c>
      <c r="AV114" s="35">
        <v>100.22256402754304</v>
      </c>
      <c r="AW114" s="35">
        <v>100.22256402754304</v>
      </c>
      <c r="AX114" s="35">
        <v>100</v>
      </c>
      <c r="AY114" s="35">
        <v>100.12775427266385</v>
      </c>
      <c r="AZ114" s="35">
        <v>104.98159636054304</v>
      </c>
      <c r="BA114" s="35">
        <v>104.98159636054304</v>
      </c>
      <c r="BB114" s="35">
        <v>104.98159636054304</v>
      </c>
      <c r="BC114" s="35">
        <v>104.98159636054304</v>
      </c>
      <c r="BD114" s="35">
        <v>104.98159636054304</v>
      </c>
      <c r="BE114" s="35">
        <v>104.98159636054304</v>
      </c>
      <c r="BF114" s="35">
        <v>104.98159636054304</v>
      </c>
      <c r="BG114" s="35">
        <v>104.98159636054304</v>
      </c>
      <c r="BH114" s="35">
        <v>106.1166256265453</v>
      </c>
      <c r="BI114" s="35">
        <v>106.1166256265453</v>
      </c>
      <c r="BJ114" s="35">
        <v>106.05627740522827</v>
      </c>
      <c r="BK114" s="35">
        <v>106.6967135599401</v>
      </c>
      <c r="BL114" s="35">
        <v>106.62144139307435</v>
      </c>
      <c r="BM114" s="35">
        <v>106.62144139307435</v>
      </c>
      <c r="BN114" s="35">
        <v>106.1159871488973</v>
      </c>
      <c r="BO114" s="35">
        <v>106.37261045131085</v>
      </c>
      <c r="BP114" s="35">
        <v>106.37261045131085</v>
      </c>
      <c r="BQ114" s="35">
        <v>106.37261045131085</v>
      </c>
      <c r="BR114" s="35">
        <v>105.0020193673874</v>
      </c>
      <c r="BS114" s="35">
        <v>104.80939475776285</v>
      </c>
      <c r="BT114" s="35">
        <v>105.34169399549809</v>
      </c>
      <c r="BU114" s="35">
        <v>105.6125856075814</v>
      </c>
      <c r="BV114" s="35">
        <v>105.6125856075814</v>
      </c>
      <c r="BW114" s="35">
        <v>105.6125856075814</v>
      </c>
      <c r="BX114" s="35">
        <v>105.6125856075814</v>
      </c>
      <c r="BY114" s="35">
        <v>105.6125856075814</v>
      </c>
      <c r="BZ114" s="35">
        <v>105.73869433935415</v>
      </c>
      <c r="CA114" s="35">
        <v>105.78767737492373</v>
      </c>
      <c r="CB114" s="35">
        <v>105.78767737492373</v>
      </c>
      <c r="CC114" s="35">
        <v>105.78767737492373</v>
      </c>
      <c r="CD114" s="35">
        <v>105.77837619446284</v>
      </c>
      <c r="CE114" s="35">
        <v>105.77837619446284</v>
      </c>
      <c r="CF114" s="35">
        <v>105.77837619446284</v>
      </c>
      <c r="CG114" s="35">
        <v>105.77837619446284</v>
      </c>
      <c r="CH114" s="35">
        <v>105.77837619446284</v>
      </c>
      <c r="CI114" s="35">
        <v>105.77837619446284</v>
      </c>
      <c r="CJ114" s="35">
        <v>105.77837619446284</v>
      </c>
      <c r="CK114" s="35">
        <v>105.77837619446284</v>
      </c>
      <c r="CL114" s="35">
        <v>104.6243124475426</v>
      </c>
      <c r="CM114" s="35">
        <v>104.75044794031338</v>
      </c>
      <c r="CN114" s="35">
        <v>104.75044794031338</v>
      </c>
      <c r="CO114" s="35">
        <v>104.75044794031338</v>
      </c>
      <c r="CP114" s="35">
        <v>104.75044794031338</v>
      </c>
      <c r="CQ114" s="35">
        <v>104.75044794031338</v>
      </c>
      <c r="CR114" s="35">
        <v>104.75044794031338</v>
      </c>
      <c r="CS114" s="35">
        <v>104.35415598265506</v>
      </c>
      <c r="CT114" s="35">
        <v>104.75044794031338</v>
      </c>
      <c r="CU114" s="35">
        <v>104.7537283783899</v>
      </c>
      <c r="CV114" s="35">
        <v>104.7537283783899</v>
      </c>
      <c r="CW114" s="35">
        <v>104.7537283783899</v>
      </c>
      <c r="CX114" s="35">
        <v>104.7537283783899</v>
      </c>
      <c r="CY114" s="35">
        <v>104.7537283783899</v>
      </c>
      <c r="CZ114" s="35">
        <v>104.7537283783899</v>
      </c>
      <c r="DA114" s="35">
        <v>104.7537283783899</v>
      </c>
      <c r="DB114" s="35">
        <v>104.7537283783899</v>
      </c>
      <c r="DC114" s="35">
        <v>104.7537283783899</v>
      </c>
      <c r="DD114" s="35">
        <v>104.7537283783899</v>
      </c>
      <c r="DE114" s="35">
        <v>104.7537283783899</v>
      </c>
      <c r="DF114" s="35">
        <v>104.96206765996232</v>
      </c>
      <c r="DG114" s="35">
        <v>105.28680182050367</v>
      </c>
      <c r="DH114" s="35">
        <v>105.44903674178272</v>
      </c>
      <c r="DI114" s="35">
        <v>105.87610890782614</v>
      </c>
      <c r="DJ114" s="35">
        <v>105.89576411831847</v>
      </c>
      <c r="DK114" s="35">
        <v>105.89576411831847</v>
      </c>
      <c r="DL114" s="35">
        <v>105.89576411831848</v>
      </c>
      <c r="DM114" s="35">
        <v>105.89576411831851</v>
      </c>
      <c r="DN114" s="35">
        <v>105.89576411831851</v>
      </c>
      <c r="DO114" s="35">
        <v>105.89576411831848</v>
      </c>
      <c r="DP114" s="35">
        <v>105.89576411831848</v>
      </c>
      <c r="DQ114" s="35">
        <v>106.56170667526966</v>
      </c>
      <c r="DR114" s="35">
        <v>106.56170667526966</v>
      </c>
      <c r="DS114" s="35">
        <v>115.04930815476895</v>
      </c>
      <c r="DT114" s="35">
        <v>100</v>
      </c>
      <c r="DU114" s="35">
        <v>98.98207920320206</v>
      </c>
      <c r="DV114" s="35">
        <v>116.97126367979983</v>
      </c>
      <c r="DW114" s="35">
        <f t="shared" si="3"/>
        <v>-1.017920796797938</v>
      </c>
      <c r="DX114" s="35">
        <f t="shared" si="4"/>
        <v>-5.167459950464988</v>
      </c>
      <c r="DY114" s="43"/>
      <c r="DZ114" s="36">
        <f t="shared" si="5"/>
        <v>0.8549108289856779</v>
      </c>
    </row>
    <row r="115" spans="1:130" ht="13.5" customHeight="1">
      <c r="A115" s="1" t="s">
        <v>146</v>
      </c>
      <c r="B115" s="37">
        <v>0.09115044524963625</v>
      </c>
      <c r="C115" s="37"/>
      <c r="D115" s="37"/>
      <c r="E115" s="37"/>
      <c r="F115" s="37">
        <v>91.85692427274427</v>
      </c>
      <c r="G115" s="37">
        <v>88.45101896026401</v>
      </c>
      <c r="H115" s="37">
        <v>89.11309762244052</v>
      </c>
      <c r="I115" s="37">
        <v>88.98399056660513</v>
      </c>
      <c r="J115" s="37">
        <v>90.20925562471199</v>
      </c>
      <c r="K115" s="37">
        <v>90.75940579106486</v>
      </c>
      <c r="L115" s="37">
        <v>90.75940579106486</v>
      </c>
      <c r="M115" s="37">
        <v>91.10893841464741</v>
      </c>
      <c r="N115" s="37">
        <v>95.41725233993006</v>
      </c>
      <c r="O115" s="37">
        <v>98.56614570957579</v>
      </c>
      <c r="P115" s="37">
        <v>96.65910763561605</v>
      </c>
      <c r="Q115" s="37">
        <v>94.87860820932497</v>
      </c>
      <c r="R115" s="37">
        <v>94.87860820932497</v>
      </c>
      <c r="S115" s="37">
        <v>94.87860820932497</v>
      </c>
      <c r="T115" s="37">
        <v>95.93642524418676</v>
      </c>
      <c r="U115" s="37">
        <v>95.0535526114119</v>
      </c>
      <c r="V115" s="37">
        <v>94.85657659771947</v>
      </c>
      <c r="W115" s="37">
        <v>94.85657659771947</v>
      </c>
      <c r="X115" s="37">
        <v>94.85657659771947</v>
      </c>
      <c r="Y115" s="37">
        <v>95.05945422403401</v>
      </c>
      <c r="Z115" s="37">
        <v>94.85657659771947</v>
      </c>
      <c r="AA115" s="37">
        <v>96.05417318536396</v>
      </c>
      <c r="AB115" s="37">
        <v>96.74260275935282</v>
      </c>
      <c r="AC115" s="37">
        <v>96.74260275935282</v>
      </c>
      <c r="AD115" s="37">
        <v>96.74260275935282</v>
      </c>
      <c r="AE115" s="37">
        <v>96.74260275935282</v>
      </c>
      <c r="AF115" s="37">
        <v>96.74260275935282</v>
      </c>
      <c r="AG115" s="37">
        <v>96.74260275935282</v>
      </c>
      <c r="AH115" s="37">
        <v>97.30671938659069</v>
      </c>
      <c r="AI115" s="37">
        <v>97.80970047635923</v>
      </c>
      <c r="AJ115" s="37">
        <v>97.80970047635923</v>
      </c>
      <c r="AK115" s="37">
        <v>97.80970047635923</v>
      </c>
      <c r="AL115" s="37">
        <v>97.80970047635923</v>
      </c>
      <c r="AM115" s="37">
        <v>99.31846282031434</v>
      </c>
      <c r="AN115" s="37">
        <v>99.31846282031434</v>
      </c>
      <c r="AO115" s="37">
        <v>99.31846282031434</v>
      </c>
      <c r="AP115" s="37">
        <v>99.72159034761532</v>
      </c>
      <c r="AQ115" s="37">
        <v>99.72159034761532</v>
      </c>
      <c r="AR115" s="37">
        <v>99.98473334661843</v>
      </c>
      <c r="AS115" s="37">
        <v>99.98473334661843</v>
      </c>
      <c r="AT115" s="37">
        <v>100.67935745998729</v>
      </c>
      <c r="AU115" s="37">
        <v>101.56733046454652</v>
      </c>
      <c r="AV115" s="37">
        <v>100.22256402754304</v>
      </c>
      <c r="AW115" s="37">
        <v>100.22256402754304</v>
      </c>
      <c r="AX115" s="37">
        <v>100</v>
      </c>
      <c r="AY115" s="37">
        <v>100.12775427266385</v>
      </c>
      <c r="AZ115" s="37">
        <v>104.98159636054304</v>
      </c>
      <c r="BA115" s="37">
        <v>104.98159636054304</v>
      </c>
      <c r="BB115" s="37">
        <v>104.98159636054304</v>
      </c>
      <c r="BC115" s="37">
        <v>104.98159636054304</v>
      </c>
      <c r="BD115" s="37">
        <v>104.98159636054304</v>
      </c>
      <c r="BE115" s="37">
        <v>104.98159636054304</v>
      </c>
      <c r="BF115" s="37">
        <v>104.98159636054304</v>
      </c>
      <c r="BG115" s="37">
        <v>104.98159636054304</v>
      </c>
      <c r="BH115" s="37">
        <v>106.1166256265453</v>
      </c>
      <c r="BI115" s="37">
        <v>106.1166256265453</v>
      </c>
      <c r="BJ115" s="37">
        <v>106.05627740522827</v>
      </c>
      <c r="BK115" s="37">
        <v>106.6967135599401</v>
      </c>
      <c r="BL115" s="37">
        <v>106.62144139307435</v>
      </c>
      <c r="BM115" s="37">
        <v>106.62144139307435</v>
      </c>
      <c r="BN115" s="37">
        <v>106.1159871488973</v>
      </c>
      <c r="BO115" s="37">
        <v>106.37261045131085</v>
      </c>
      <c r="BP115" s="37">
        <v>106.37261045131085</v>
      </c>
      <c r="BQ115" s="37">
        <v>106.37261045131085</v>
      </c>
      <c r="BR115" s="37">
        <v>105.0020193673874</v>
      </c>
      <c r="BS115" s="37">
        <v>104.80939475776285</v>
      </c>
      <c r="BT115" s="37">
        <v>105.34169399549809</v>
      </c>
      <c r="BU115" s="37">
        <v>105.6125856075814</v>
      </c>
      <c r="BV115" s="37">
        <v>105.6125856075814</v>
      </c>
      <c r="BW115" s="37">
        <v>105.6125856075814</v>
      </c>
      <c r="BX115" s="37">
        <v>105.6125856075814</v>
      </c>
      <c r="BY115" s="37">
        <v>105.6125856075814</v>
      </c>
      <c r="BZ115" s="37">
        <v>105.73869433935415</v>
      </c>
      <c r="CA115" s="37">
        <v>105.78767737492373</v>
      </c>
      <c r="CB115" s="37">
        <v>105.78767737492373</v>
      </c>
      <c r="CC115" s="37">
        <v>105.78767737492373</v>
      </c>
      <c r="CD115" s="37">
        <v>105.77837619446284</v>
      </c>
      <c r="CE115" s="37">
        <v>105.77837619446284</v>
      </c>
      <c r="CF115" s="37">
        <v>105.77837619446284</v>
      </c>
      <c r="CG115" s="37">
        <v>105.77837619446284</v>
      </c>
      <c r="CH115" s="37">
        <v>105.77837619446284</v>
      </c>
      <c r="CI115" s="37">
        <v>105.77837619446284</v>
      </c>
      <c r="CJ115" s="37">
        <v>105.77837619446284</v>
      </c>
      <c r="CK115" s="37">
        <v>105.77837619446284</v>
      </c>
      <c r="CL115" s="37">
        <v>104.6243124475426</v>
      </c>
      <c r="CM115" s="37">
        <v>104.75044794031338</v>
      </c>
      <c r="CN115" s="37">
        <v>104.75044794031338</v>
      </c>
      <c r="CO115" s="37">
        <v>104.75044794031338</v>
      </c>
      <c r="CP115" s="37">
        <v>104.75044794031338</v>
      </c>
      <c r="CQ115" s="37">
        <v>104.75044794031338</v>
      </c>
      <c r="CR115" s="37">
        <v>104.75044794031338</v>
      </c>
      <c r="CS115" s="37">
        <v>104.35415598265506</v>
      </c>
      <c r="CT115" s="37">
        <v>104.75044794031338</v>
      </c>
      <c r="CU115" s="37">
        <v>104.7537283783899</v>
      </c>
      <c r="CV115" s="37">
        <v>104.7537283783899</v>
      </c>
      <c r="CW115" s="37">
        <v>104.7537283783899</v>
      </c>
      <c r="CX115" s="37">
        <v>104.7537283783899</v>
      </c>
      <c r="CY115" s="37">
        <v>104.7537283783899</v>
      </c>
      <c r="CZ115" s="37">
        <v>104.7537283783899</v>
      </c>
      <c r="DA115" s="37">
        <v>104.7537283783899</v>
      </c>
      <c r="DB115" s="37">
        <v>104.7537283783899</v>
      </c>
      <c r="DC115" s="37">
        <v>104.7537283783899</v>
      </c>
      <c r="DD115" s="37">
        <v>104.7537283783899</v>
      </c>
      <c r="DE115" s="37">
        <v>104.7537283783899</v>
      </c>
      <c r="DF115" s="37">
        <v>104.96206765996232</v>
      </c>
      <c r="DG115" s="37">
        <v>105.28680182050367</v>
      </c>
      <c r="DH115" s="37">
        <v>105.44903674178272</v>
      </c>
      <c r="DI115" s="37">
        <v>105.87610890782614</v>
      </c>
      <c r="DJ115" s="37">
        <v>105.89576411831847</v>
      </c>
      <c r="DK115" s="37">
        <v>105.89576411831847</v>
      </c>
      <c r="DL115" s="37">
        <v>105.89576411831848</v>
      </c>
      <c r="DM115" s="37">
        <v>105.89576411831851</v>
      </c>
      <c r="DN115" s="37">
        <v>105.89576411831851</v>
      </c>
      <c r="DO115" s="37">
        <v>105.89576411831848</v>
      </c>
      <c r="DP115" s="37">
        <v>105.89576411831848</v>
      </c>
      <c r="DQ115" s="37">
        <v>106.56170667526966</v>
      </c>
      <c r="DR115" s="37">
        <v>106.56170667526966</v>
      </c>
      <c r="DS115" s="37">
        <v>115.04930815476895</v>
      </c>
      <c r="DT115" s="35">
        <v>100</v>
      </c>
      <c r="DU115" s="37">
        <v>98.98207920320206</v>
      </c>
      <c r="DV115" s="37">
        <v>116.97126367979983</v>
      </c>
      <c r="DW115" s="37">
        <f t="shared" si="3"/>
        <v>-1.017920796797938</v>
      </c>
      <c r="DX115" s="37">
        <f t="shared" si="4"/>
        <v>-5.167459950464988</v>
      </c>
      <c r="DY115" s="42"/>
      <c r="DZ115" s="36">
        <f t="shared" si="5"/>
        <v>0.8549108289856779</v>
      </c>
    </row>
    <row r="116" spans="1:130" s="36" customFormat="1" ht="13.5" customHeight="1">
      <c r="A116" s="3" t="s">
        <v>107</v>
      </c>
      <c r="B116" s="35">
        <v>0.09115044524963625</v>
      </c>
      <c r="C116" s="35"/>
      <c r="D116" s="35"/>
      <c r="E116" s="35"/>
      <c r="F116" s="35">
        <v>91.85692427274427</v>
      </c>
      <c r="G116" s="35">
        <v>88.45101896026401</v>
      </c>
      <c r="H116" s="35">
        <v>89.11309762244052</v>
      </c>
      <c r="I116" s="35">
        <v>88.98399056660513</v>
      </c>
      <c r="J116" s="35">
        <v>90.20925562471199</v>
      </c>
      <c r="K116" s="35">
        <v>90.75940579106486</v>
      </c>
      <c r="L116" s="35">
        <v>90.75940579106486</v>
      </c>
      <c r="M116" s="35">
        <v>91.10893841464741</v>
      </c>
      <c r="N116" s="35">
        <v>95.41725233993006</v>
      </c>
      <c r="O116" s="35">
        <v>98.56614570957579</v>
      </c>
      <c r="P116" s="35">
        <v>96.65910763561605</v>
      </c>
      <c r="Q116" s="35">
        <v>94.87860820932497</v>
      </c>
      <c r="R116" s="35">
        <v>94.87860820932497</v>
      </c>
      <c r="S116" s="35">
        <v>94.87860820932497</v>
      </c>
      <c r="T116" s="35">
        <v>95.93642524418676</v>
      </c>
      <c r="U116" s="35">
        <v>95.0535526114119</v>
      </c>
      <c r="V116" s="35">
        <v>94.85657659771947</v>
      </c>
      <c r="W116" s="35">
        <v>94.85657659771947</v>
      </c>
      <c r="X116" s="35">
        <v>94.85657659771947</v>
      </c>
      <c r="Y116" s="35">
        <v>95.05945422403401</v>
      </c>
      <c r="Z116" s="35">
        <v>94.85657659771947</v>
      </c>
      <c r="AA116" s="35">
        <v>96.05417318536396</v>
      </c>
      <c r="AB116" s="35">
        <v>96.74260275935282</v>
      </c>
      <c r="AC116" s="35">
        <v>96.74260275935282</v>
      </c>
      <c r="AD116" s="35">
        <v>96.74260275935282</v>
      </c>
      <c r="AE116" s="35">
        <v>96.74260275935282</v>
      </c>
      <c r="AF116" s="35">
        <v>96.74260275935282</v>
      </c>
      <c r="AG116" s="35">
        <v>96.74260275935282</v>
      </c>
      <c r="AH116" s="35">
        <v>97.30671938659069</v>
      </c>
      <c r="AI116" s="35">
        <v>97.80970047635923</v>
      </c>
      <c r="AJ116" s="35">
        <v>97.80970047635923</v>
      </c>
      <c r="AK116" s="35">
        <v>97.80970047635923</v>
      </c>
      <c r="AL116" s="35">
        <v>97.80970047635923</v>
      </c>
      <c r="AM116" s="35">
        <v>99.31846282031434</v>
      </c>
      <c r="AN116" s="35">
        <v>99.31846282031434</v>
      </c>
      <c r="AO116" s="35">
        <v>99.31846282031434</v>
      </c>
      <c r="AP116" s="35">
        <v>99.72159034761532</v>
      </c>
      <c r="AQ116" s="35">
        <v>99.72159034761532</v>
      </c>
      <c r="AR116" s="35">
        <v>99.98473334661843</v>
      </c>
      <c r="AS116" s="35">
        <v>99.98473334661843</v>
      </c>
      <c r="AT116" s="35">
        <v>100.67935745998729</v>
      </c>
      <c r="AU116" s="35">
        <v>101.56733046454652</v>
      </c>
      <c r="AV116" s="35">
        <v>100.22256402754304</v>
      </c>
      <c r="AW116" s="35">
        <v>100.22256402754304</v>
      </c>
      <c r="AX116" s="35">
        <v>100</v>
      </c>
      <c r="AY116" s="35">
        <v>100</v>
      </c>
      <c r="AZ116" s="35">
        <v>100</v>
      </c>
      <c r="BA116" s="35">
        <v>100</v>
      </c>
      <c r="BB116" s="35">
        <v>100</v>
      </c>
      <c r="BC116" s="35">
        <v>100</v>
      </c>
      <c r="BD116" s="35">
        <v>100</v>
      </c>
      <c r="BE116" s="35">
        <v>100</v>
      </c>
      <c r="BF116" s="35">
        <v>100</v>
      </c>
      <c r="BG116" s="35">
        <v>100</v>
      </c>
      <c r="BH116" s="35">
        <v>100</v>
      </c>
      <c r="BI116" s="35">
        <v>100</v>
      </c>
      <c r="BJ116" s="35">
        <v>100</v>
      </c>
      <c r="BK116" s="35">
        <v>100.54056878035259</v>
      </c>
      <c r="BL116" s="35">
        <v>102.71911469418338</v>
      </c>
      <c r="BM116" s="35">
        <v>102.71911469418338</v>
      </c>
      <c r="BN116" s="35">
        <v>102.71911469418338</v>
      </c>
      <c r="BO116" s="35">
        <v>108.01916756890391</v>
      </c>
      <c r="BP116" s="35">
        <v>108.01916756890391</v>
      </c>
      <c r="BQ116" s="35">
        <v>108.01916756890391</v>
      </c>
      <c r="BR116" s="35">
        <v>108.01916756890391</v>
      </c>
      <c r="BS116" s="35">
        <v>108.01916756890391</v>
      </c>
      <c r="BT116" s="35">
        <v>108.01916756890391</v>
      </c>
      <c r="BU116" s="35">
        <v>108.01916756890391</v>
      </c>
      <c r="BV116" s="35">
        <v>108.01916756890391</v>
      </c>
      <c r="BW116" s="35">
        <v>102.40117115547284</v>
      </c>
      <c r="BX116" s="35">
        <v>102.40117115547284</v>
      </c>
      <c r="BY116" s="35">
        <v>102.26597551801177</v>
      </c>
      <c r="BZ116" s="35">
        <v>102.26597551801177</v>
      </c>
      <c r="CA116" s="35">
        <v>102.26597551801177</v>
      </c>
      <c r="CB116" s="35">
        <v>102.26597551801177</v>
      </c>
      <c r="CC116" s="35">
        <v>103.32241627562621</v>
      </c>
      <c r="CD116" s="35">
        <v>103.32241627562621</v>
      </c>
      <c r="CE116" s="35">
        <v>103.32241627562621</v>
      </c>
      <c r="CF116" s="35">
        <v>103.32241627562621</v>
      </c>
      <c r="CG116" s="35">
        <v>103.32241627562621</v>
      </c>
      <c r="CH116" s="35">
        <v>103.32241627562621</v>
      </c>
      <c r="CI116" s="35">
        <v>103.32241627562621</v>
      </c>
      <c r="CJ116" s="35">
        <v>103.32241627562621</v>
      </c>
      <c r="CK116" s="35">
        <v>103.32241627562621</v>
      </c>
      <c r="CL116" s="35">
        <v>103.32241627562621</v>
      </c>
      <c r="CM116" s="35">
        <v>103.32241627562621</v>
      </c>
      <c r="CN116" s="35">
        <v>103.32241627562621</v>
      </c>
      <c r="CO116" s="35">
        <v>103.35909164713145</v>
      </c>
      <c r="CP116" s="35">
        <v>103.35909164713145</v>
      </c>
      <c r="CQ116" s="35">
        <v>103.35909164713145</v>
      </c>
      <c r="CR116" s="35">
        <v>103.35909164713145</v>
      </c>
      <c r="CS116" s="35">
        <v>103.35909164713145</v>
      </c>
      <c r="CT116" s="35">
        <v>103.35909164713145</v>
      </c>
      <c r="CU116" s="35">
        <v>103.35909164713145</v>
      </c>
      <c r="CV116" s="35">
        <v>103.35909164713145</v>
      </c>
      <c r="CW116" s="35">
        <v>103.35909164713145</v>
      </c>
      <c r="CX116" s="35">
        <v>103.35909164713145</v>
      </c>
      <c r="CY116" s="35">
        <v>103.61163545442966</v>
      </c>
      <c r="CZ116" s="35">
        <v>103.61163545442966</v>
      </c>
      <c r="DA116" s="35">
        <v>103.66807896193406</v>
      </c>
      <c r="DB116" s="35">
        <v>103.66807896193406</v>
      </c>
      <c r="DC116" s="35">
        <v>103.66807896193406</v>
      </c>
      <c r="DD116" s="35">
        <v>103.66807896193406</v>
      </c>
      <c r="DE116" s="35">
        <v>103.66807896193406</v>
      </c>
      <c r="DF116" s="35">
        <v>103.66807896193406</v>
      </c>
      <c r="DG116" s="35">
        <v>103.66807896193406</v>
      </c>
      <c r="DH116" s="35">
        <v>103.66807896193406</v>
      </c>
      <c r="DI116" s="35">
        <v>103.66807896193406</v>
      </c>
      <c r="DJ116" s="35">
        <v>103.66807896193369</v>
      </c>
      <c r="DK116" s="35">
        <v>103.66807896193343</v>
      </c>
      <c r="DL116" s="35">
        <v>103.66807896193343</v>
      </c>
      <c r="DM116" s="35">
        <v>103.66807896193312</v>
      </c>
      <c r="DN116" s="35">
        <v>103.60603985922111</v>
      </c>
      <c r="DO116" s="35">
        <v>103.60603985922111</v>
      </c>
      <c r="DP116" s="35">
        <v>103.60603985922103</v>
      </c>
      <c r="DQ116" s="35">
        <v>103.60603985922103</v>
      </c>
      <c r="DR116" s="35">
        <v>103.60603985922093</v>
      </c>
      <c r="DS116" s="35">
        <v>103.62296859042283</v>
      </c>
      <c r="DT116" s="35">
        <v>100</v>
      </c>
      <c r="DU116" s="35">
        <v>108.3002257631738</v>
      </c>
      <c r="DV116" s="35">
        <v>103.62296859042262</v>
      </c>
      <c r="DW116" s="35">
        <f t="shared" si="3"/>
        <v>8.300225763173799</v>
      </c>
      <c r="DX116" s="35">
        <f t="shared" si="4"/>
        <v>-3.538291631005279</v>
      </c>
      <c r="DY116" s="44"/>
      <c r="DZ116" s="36">
        <f t="shared" si="5"/>
        <v>0.9650370121633682</v>
      </c>
    </row>
    <row r="117" spans="1:130" ht="13.5">
      <c r="A117" s="1" t="s">
        <v>77</v>
      </c>
      <c r="B117" s="37">
        <v>0.09115044524963625</v>
      </c>
      <c r="C117" s="37"/>
      <c r="D117" s="37"/>
      <c r="E117" s="37"/>
      <c r="F117" s="37">
        <v>91.85692427274427</v>
      </c>
      <c r="G117" s="37">
        <v>88.45101896026401</v>
      </c>
      <c r="H117" s="37">
        <v>89.11309762244052</v>
      </c>
      <c r="I117" s="37">
        <v>88.98399056660513</v>
      </c>
      <c r="J117" s="37">
        <v>90.20925562471199</v>
      </c>
      <c r="K117" s="37">
        <v>90.75940579106486</v>
      </c>
      <c r="L117" s="37">
        <v>90.75940579106486</v>
      </c>
      <c r="M117" s="37">
        <v>91.10893841464741</v>
      </c>
      <c r="N117" s="37">
        <v>95.41725233993006</v>
      </c>
      <c r="O117" s="37">
        <v>98.56614570957579</v>
      </c>
      <c r="P117" s="37">
        <v>96.65910763561605</v>
      </c>
      <c r="Q117" s="37">
        <v>94.87860820932497</v>
      </c>
      <c r="R117" s="37">
        <v>94.87860820932497</v>
      </c>
      <c r="S117" s="37">
        <v>94.87860820932497</v>
      </c>
      <c r="T117" s="37">
        <v>95.93642524418676</v>
      </c>
      <c r="U117" s="37">
        <v>95.0535526114119</v>
      </c>
      <c r="V117" s="37">
        <v>94.85657659771947</v>
      </c>
      <c r="W117" s="37">
        <v>94.85657659771947</v>
      </c>
      <c r="X117" s="37">
        <v>94.85657659771947</v>
      </c>
      <c r="Y117" s="37">
        <v>95.05945422403401</v>
      </c>
      <c r="Z117" s="37">
        <v>94.85657659771947</v>
      </c>
      <c r="AA117" s="37">
        <v>96.05417318536396</v>
      </c>
      <c r="AB117" s="37">
        <v>96.74260275935282</v>
      </c>
      <c r="AC117" s="37">
        <v>96.74260275935282</v>
      </c>
      <c r="AD117" s="37">
        <v>96.74260275935282</v>
      </c>
      <c r="AE117" s="37">
        <v>96.74260275935282</v>
      </c>
      <c r="AF117" s="37">
        <v>96.74260275935282</v>
      </c>
      <c r="AG117" s="37">
        <v>96.74260275935282</v>
      </c>
      <c r="AH117" s="37">
        <v>97.30671938659069</v>
      </c>
      <c r="AI117" s="37">
        <v>97.80970047635923</v>
      </c>
      <c r="AJ117" s="37">
        <v>97.80970047635923</v>
      </c>
      <c r="AK117" s="37">
        <v>97.80970047635923</v>
      </c>
      <c r="AL117" s="37">
        <v>97.80970047635923</v>
      </c>
      <c r="AM117" s="37">
        <v>99.31846282031434</v>
      </c>
      <c r="AN117" s="37">
        <v>99.31846282031434</v>
      </c>
      <c r="AO117" s="37">
        <v>99.31846282031434</v>
      </c>
      <c r="AP117" s="37">
        <v>99.72159034761532</v>
      </c>
      <c r="AQ117" s="35">
        <v>99.72159034761532</v>
      </c>
      <c r="AR117" s="37">
        <v>99.98473334661843</v>
      </c>
      <c r="AS117" s="37">
        <v>99.98473334661843</v>
      </c>
      <c r="AT117" s="37">
        <v>100.67935745998729</v>
      </c>
      <c r="AU117" s="37">
        <v>101.56733046454652</v>
      </c>
      <c r="AV117" s="37">
        <v>100.22256402754304</v>
      </c>
      <c r="AW117" s="37">
        <v>100.22256402754304</v>
      </c>
      <c r="AX117" s="37">
        <v>100</v>
      </c>
      <c r="AY117" s="37">
        <v>100</v>
      </c>
      <c r="AZ117" s="37">
        <v>100</v>
      </c>
      <c r="BA117" s="37">
        <v>100</v>
      </c>
      <c r="BB117" s="37">
        <v>100</v>
      </c>
      <c r="BC117" s="37">
        <v>100</v>
      </c>
      <c r="BD117" s="37">
        <v>100</v>
      </c>
      <c r="BE117" s="37">
        <v>100</v>
      </c>
      <c r="BF117" s="37">
        <v>100</v>
      </c>
      <c r="BG117" s="37">
        <v>100</v>
      </c>
      <c r="BH117" s="37">
        <v>100</v>
      </c>
      <c r="BI117" s="37">
        <v>100</v>
      </c>
      <c r="BJ117" s="37">
        <v>100</v>
      </c>
      <c r="BK117" s="37">
        <v>100.54056878035259</v>
      </c>
      <c r="BL117" s="37">
        <v>102.71911469418338</v>
      </c>
      <c r="BM117" s="37">
        <v>102.71911469418338</v>
      </c>
      <c r="BN117" s="37">
        <v>102.71911469418338</v>
      </c>
      <c r="BO117" s="37">
        <v>108.01916756890391</v>
      </c>
      <c r="BP117" s="37">
        <v>108.01916756890391</v>
      </c>
      <c r="BQ117" s="37">
        <v>108.01916756890391</v>
      </c>
      <c r="BR117" s="37">
        <v>108.01916756890391</v>
      </c>
      <c r="BS117" s="37">
        <v>108.01916756890391</v>
      </c>
      <c r="BT117" s="37">
        <v>108.01916756890391</v>
      </c>
      <c r="BU117" s="37">
        <v>108.01916756890391</v>
      </c>
      <c r="BV117" s="37">
        <v>108.01916756890391</v>
      </c>
      <c r="BW117" s="37">
        <v>102.40117115547284</v>
      </c>
      <c r="BX117" s="37">
        <v>102.40117115547284</v>
      </c>
      <c r="BY117" s="37">
        <v>102.26597551801177</v>
      </c>
      <c r="BZ117" s="37">
        <v>102.26597551801177</v>
      </c>
      <c r="CA117" s="37">
        <v>102.26597551801177</v>
      </c>
      <c r="CB117" s="37">
        <v>102.26597551801177</v>
      </c>
      <c r="CC117" s="37">
        <v>103.32241627562621</v>
      </c>
      <c r="CD117" s="37">
        <v>103.32241627562621</v>
      </c>
      <c r="CE117" s="37">
        <v>103.32241627562621</v>
      </c>
      <c r="CF117" s="37">
        <v>103.32241627562621</v>
      </c>
      <c r="CG117" s="37">
        <v>103.32241627562621</v>
      </c>
      <c r="CH117" s="37">
        <v>103.32241627562621</v>
      </c>
      <c r="CI117" s="37">
        <v>103.32241627562621</v>
      </c>
      <c r="CJ117" s="37">
        <v>103.32241627562621</v>
      </c>
      <c r="CK117" s="37">
        <v>103.32241627562621</v>
      </c>
      <c r="CL117" s="37">
        <v>103.32241627562621</v>
      </c>
      <c r="CM117" s="37">
        <v>103.32241627562621</v>
      </c>
      <c r="CN117" s="37">
        <v>103.32241627562621</v>
      </c>
      <c r="CO117" s="37">
        <v>103.35909164713145</v>
      </c>
      <c r="CP117" s="37">
        <v>103.35909164713145</v>
      </c>
      <c r="CQ117" s="37">
        <v>103.35909164713145</v>
      </c>
      <c r="CR117" s="37">
        <v>103.35909164713145</v>
      </c>
      <c r="CS117" s="37">
        <v>103.35909164713145</v>
      </c>
      <c r="CT117" s="37">
        <v>103.35909164713145</v>
      </c>
      <c r="CU117" s="37">
        <v>103.35909164713145</v>
      </c>
      <c r="CV117" s="37">
        <v>103.35909164713145</v>
      </c>
      <c r="CW117" s="37">
        <v>103.35909164713145</v>
      </c>
      <c r="CX117" s="37">
        <v>103.35909164713145</v>
      </c>
      <c r="CY117" s="37">
        <v>103.61163545442966</v>
      </c>
      <c r="CZ117" s="37">
        <v>103.61163545442966</v>
      </c>
      <c r="DA117" s="37">
        <v>103.66807896193406</v>
      </c>
      <c r="DB117" s="37">
        <v>103.66807896193406</v>
      </c>
      <c r="DC117" s="37">
        <v>103.66807896193406</v>
      </c>
      <c r="DD117" s="37">
        <v>103.66807896193406</v>
      </c>
      <c r="DE117" s="37">
        <v>103.66807896193406</v>
      </c>
      <c r="DF117" s="37">
        <v>103.66807896193406</v>
      </c>
      <c r="DG117" s="37">
        <v>103.66807896193406</v>
      </c>
      <c r="DH117" s="37">
        <v>103.66807896193406</v>
      </c>
      <c r="DI117" s="37">
        <v>103.66807896193406</v>
      </c>
      <c r="DJ117" s="37">
        <v>103.66807896193369</v>
      </c>
      <c r="DK117" s="37">
        <v>103.66807896193343</v>
      </c>
      <c r="DL117" s="37">
        <v>103.66807896193343</v>
      </c>
      <c r="DM117" s="37">
        <v>103.66807896193312</v>
      </c>
      <c r="DN117" s="37">
        <v>103.60603985922111</v>
      </c>
      <c r="DO117" s="37">
        <v>103.60603985922111</v>
      </c>
      <c r="DP117" s="37">
        <v>103.60603985922103</v>
      </c>
      <c r="DQ117" s="37">
        <v>103.60603985922103</v>
      </c>
      <c r="DR117" s="37">
        <v>103.60603985922093</v>
      </c>
      <c r="DS117" s="37">
        <v>103.62296859042283</v>
      </c>
      <c r="DT117" s="35">
        <v>100</v>
      </c>
      <c r="DU117" s="37">
        <v>108.3002257631738</v>
      </c>
      <c r="DV117" s="37">
        <v>103.62296859042262</v>
      </c>
      <c r="DW117" s="37">
        <f t="shared" si="3"/>
        <v>8.300225763173799</v>
      </c>
      <c r="DX117" s="37">
        <f t="shared" si="4"/>
        <v>-3.538291631005279</v>
      </c>
      <c r="DY117" s="41"/>
      <c r="DZ117" s="36">
        <f t="shared" si="5"/>
        <v>0.9650370121633682</v>
      </c>
    </row>
    <row r="118" spans="1:130" s="36" customFormat="1" ht="13.5">
      <c r="A118" s="2" t="s">
        <v>78</v>
      </c>
      <c r="B118" s="35">
        <v>0.06387235048323334</v>
      </c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>
        <v>100</v>
      </c>
      <c r="AY118" s="35">
        <v>100.00000000000001</v>
      </c>
      <c r="AZ118" s="35">
        <v>100.00000000000001</v>
      </c>
      <c r="BA118" s="35">
        <v>100.00000000000001</v>
      </c>
      <c r="BB118" s="35">
        <v>100.00000000000001</v>
      </c>
      <c r="BC118" s="35">
        <v>100.00000000000001</v>
      </c>
      <c r="BD118" s="35">
        <v>100.00000000000001</v>
      </c>
      <c r="BE118" s="35">
        <v>100.00000000000001</v>
      </c>
      <c r="BF118" s="35">
        <v>100.00000000000001</v>
      </c>
      <c r="BG118" s="35">
        <v>100.00000000000001</v>
      </c>
      <c r="BH118" s="35">
        <v>100.00000000000001</v>
      </c>
      <c r="BI118" s="35">
        <v>100.00000000000001</v>
      </c>
      <c r="BJ118" s="35">
        <v>100.00000000000001</v>
      </c>
      <c r="BK118" s="35">
        <v>100.00000000000001</v>
      </c>
      <c r="BL118" s="35">
        <v>100.00000000000001</v>
      </c>
      <c r="BM118" s="35">
        <v>100.00000000000001</v>
      </c>
      <c r="BN118" s="35">
        <v>100.00000000000001</v>
      </c>
      <c r="BO118" s="35">
        <v>100.00000000000001</v>
      </c>
      <c r="BP118" s="35">
        <v>100.00000000000001</v>
      </c>
      <c r="BQ118" s="35">
        <v>100.00000000000001</v>
      </c>
      <c r="BR118" s="35">
        <v>100.00000000000001</v>
      </c>
      <c r="BS118" s="35">
        <v>100.00000000000001</v>
      </c>
      <c r="BT118" s="35">
        <v>100.00000000000001</v>
      </c>
      <c r="BU118" s="35">
        <v>100.00000000000001</v>
      </c>
      <c r="BV118" s="35">
        <v>100.00000000000001</v>
      </c>
      <c r="BW118" s="35">
        <v>100.00000000000001</v>
      </c>
      <c r="BX118" s="35">
        <v>100.00000000000001</v>
      </c>
      <c r="BY118" s="35">
        <v>100.00000000000001</v>
      </c>
      <c r="BZ118" s="35">
        <v>100.00000000000001</v>
      </c>
      <c r="CA118" s="35">
        <v>100.00000000000001</v>
      </c>
      <c r="CB118" s="35">
        <v>100.00000000000001</v>
      </c>
      <c r="CC118" s="35">
        <v>100.00000000000001</v>
      </c>
      <c r="CD118" s="35">
        <v>100.00000000000001</v>
      </c>
      <c r="CE118" s="35">
        <v>100.00000000000001</v>
      </c>
      <c r="CF118" s="35">
        <v>100.00000000000001</v>
      </c>
      <c r="CG118" s="35">
        <v>100.00000000000001</v>
      </c>
      <c r="CH118" s="35">
        <v>100.00000000000001</v>
      </c>
      <c r="CI118" s="35">
        <v>100.00000000000001</v>
      </c>
      <c r="CJ118" s="35">
        <v>100.00000000000001</v>
      </c>
      <c r="CK118" s="35">
        <v>100.00000000000001</v>
      </c>
      <c r="CL118" s="35">
        <v>100.00000000000001</v>
      </c>
      <c r="CM118" s="35">
        <v>100.00000000000001</v>
      </c>
      <c r="CN118" s="35">
        <v>100.00000000000001</v>
      </c>
      <c r="CO118" s="35">
        <v>100.00000000000001</v>
      </c>
      <c r="CP118" s="35">
        <v>100.00000000000001</v>
      </c>
      <c r="CQ118" s="35">
        <v>100.00000000000001</v>
      </c>
      <c r="CR118" s="35">
        <v>100.00000000000001</v>
      </c>
      <c r="CS118" s="35">
        <v>100.00000000000001</v>
      </c>
      <c r="CT118" s="35">
        <v>100.00000000000001</v>
      </c>
      <c r="CU118" s="35">
        <v>100.00000000000001</v>
      </c>
      <c r="CV118" s="35">
        <v>100.00000000000001</v>
      </c>
      <c r="CW118" s="35">
        <v>100.00000000000001</v>
      </c>
      <c r="CX118" s="35">
        <v>100.00000000000001</v>
      </c>
      <c r="CY118" s="35">
        <v>100.00000000000001</v>
      </c>
      <c r="CZ118" s="35">
        <v>100.00000000000001</v>
      </c>
      <c r="DA118" s="35">
        <v>100.00000000000001</v>
      </c>
      <c r="DB118" s="35">
        <v>100.00000000000001</v>
      </c>
      <c r="DC118" s="35">
        <v>100.00000000000001</v>
      </c>
      <c r="DD118" s="35">
        <v>100.00000000000001</v>
      </c>
      <c r="DE118" s="35">
        <v>100.00000000000001</v>
      </c>
      <c r="DF118" s="35">
        <v>100.00000000000001</v>
      </c>
      <c r="DG118" s="35">
        <v>100.00000000000001</v>
      </c>
      <c r="DH118" s="35">
        <v>100.00000000000001</v>
      </c>
      <c r="DI118" s="35">
        <v>100.00000000000001</v>
      </c>
      <c r="DJ118" s="35">
        <v>100.00000000000001</v>
      </c>
      <c r="DK118" s="35">
        <v>100.00000000000001</v>
      </c>
      <c r="DL118" s="35">
        <v>100.00000000000001</v>
      </c>
      <c r="DM118" s="35">
        <v>100.00000000000001</v>
      </c>
      <c r="DN118" s="35">
        <v>100.00000000000001</v>
      </c>
      <c r="DO118" s="35">
        <v>100.00000000000001</v>
      </c>
      <c r="DP118" s="35">
        <v>100.00000000000001</v>
      </c>
      <c r="DQ118" s="35">
        <v>100.00000000000001</v>
      </c>
      <c r="DR118" s="35">
        <v>100.00000000000001</v>
      </c>
      <c r="DS118" s="35">
        <v>100.00000000000001</v>
      </c>
      <c r="DT118" s="35">
        <v>100</v>
      </c>
      <c r="DU118" s="35">
        <v>135.04424778761003</v>
      </c>
      <c r="DV118" s="35">
        <v>100.00000000000001</v>
      </c>
      <c r="DW118" s="35">
        <f t="shared" si="3"/>
        <v>35.04424778761003</v>
      </c>
      <c r="DX118" s="35">
        <f t="shared" si="4"/>
        <v>0</v>
      </c>
      <c r="DY118" s="44"/>
      <c r="DZ118" s="36">
        <f t="shared" si="5"/>
        <v>0.9999999999999999</v>
      </c>
    </row>
    <row r="119" spans="1:130" ht="13.5" customHeight="1">
      <c r="A119" s="1" t="s">
        <v>78</v>
      </c>
      <c r="B119" s="37">
        <v>0.06387235048323334</v>
      </c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>
        <v>100</v>
      </c>
      <c r="AY119" s="37">
        <v>100.00000000000001</v>
      </c>
      <c r="AZ119" s="37">
        <v>100.00000000000001</v>
      </c>
      <c r="BA119" s="37">
        <v>100.00000000000001</v>
      </c>
      <c r="BB119" s="37">
        <v>100.00000000000001</v>
      </c>
      <c r="BC119" s="37">
        <v>100.00000000000001</v>
      </c>
      <c r="BD119" s="37">
        <v>100.00000000000001</v>
      </c>
      <c r="BE119" s="37">
        <v>100.00000000000001</v>
      </c>
      <c r="BF119" s="37">
        <v>100.00000000000001</v>
      </c>
      <c r="BG119" s="37">
        <v>100.00000000000001</v>
      </c>
      <c r="BH119" s="37">
        <v>100.00000000000001</v>
      </c>
      <c r="BI119" s="37">
        <v>100.00000000000001</v>
      </c>
      <c r="BJ119" s="37">
        <v>100.00000000000001</v>
      </c>
      <c r="BK119" s="37">
        <v>100.00000000000001</v>
      </c>
      <c r="BL119" s="37">
        <v>100.00000000000001</v>
      </c>
      <c r="BM119" s="37">
        <v>100.00000000000001</v>
      </c>
      <c r="BN119" s="37">
        <v>100.00000000000001</v>
      </c>
      <c r="BO119" s="37">
        <v>100.00000000000001</v>
      </c>
      <c r="BP119" s="37">
        <v>100.00000000000001</v>
      </c>
      <c r="BQ119" s="37">
        <v>100.00000000000001</v>
      </c>
      <c r="BR119" s="37">
        <v>100.00000000000001</v>
      </c>
      <c r="BS119" s="37">
        <v>100.00000000000001</v>
      </c>
      <c r="BT119" s="37">
        <v>100.00000000000001</v>
      </c>
      <c r="BU119" s="37">
        <v>100.00000000000001</v>
      </c>
      <c r="BV119" s="37">
        <v>100.00000000000001</v>
      </c>
      <c r="BW119" s="37">
        <v>100.00000000000001</v>
      </c>
      <c r="BX119" s="37">
        <v>100.00000000000001</v>
      </c>
      <c r="BY119" s="37">
        <v>100.00000000000001</v>
      </c>
      <c r="BZ119" s="37">
        <v>100.00000000000001</v>
      </c>
      <c r="CA119" s="37">
        <v>100.00000000000001</v>
      </c>
      <c r="CB119" s="37">
        <v>100.00000000000001</v>
      </c>
      <c r="CC119" s="37">
        <v>100.00000000000001</v>
      </c>
      <c r="CD119" s="37">
        <v>100.00000000000001</v>
      </c>
      <c r="CE119" s="37">
        <v>100.00000000000001</v>
      </c>
      <c r="CF119" s="37">
        <v>100.00000000000001</v>
      </c>
      <c r="CG119" s="37">
        <v>100.00000000000001</v>
      </c>
      <c r="CH119" s="37">
        <v>100.00000000000001</v>
      </c>
      <c r="CI119" s="37">
        <v>100.00000000000001</v>
      </c>
      <c r="CJ119" s="37">
        <v>100.00000000000001</v>
      </c>
      <c r="CK119" s="37">
        <v>100.00000000000001</v>
      </c>
      <c r="CL119" s="37">
        <v>100.00000000000001</v>
      </c>
      <c r="CM119" s="37">
        <v>100.00000000000001</v>
      </c>
      <c r="CN119" s="37">
        <v>100.00000000000001</v>
      </c>
      <c r="CO119" s="37">
        <v>100.00000000000001</v>
      </c>
      <c r="CP119" s="37">
        <v>100.00000000000001</v>
      </c>
      <c r="CQ119" s="37">
        <v>100.00000000000001</v>
      </c>
      <c r="CR119" s="37">
        <v>100.00000000000001</v>
      </c>
      <c r="CS119" s="37">
        <v>100.00000000000001</v>
      </c>
      <c r="CT119" s="37">
        <v>100.00000000000001</v>
      </c>
      <c r="CU119" s="37">
        <v>100.00000000000001</v>
      </c>
      <c r="CV119" s="37">
        <v>100.00000000000001</v>
      </c>
      <c r="CW119" s="37">
        <v>100.00000000000001</v>
      </c>
      <c r="CX119" s="37">
        <v>100.00000000000001</v>
      </c>
      <c r="CY119" s="37">
        <v>100.00000000000001</v>
      </c>
      <c r="CZ119" s="37">
        <v>100.00000000000001</v>
      </c>
      <c r="DA119" s="37">
        <v>100.00000000000001</v>
      </c>
      <c r="DB119" s="37">
        <v>100.00000000000001</v>
      </c>
      <c r="DC119" s="37">
        <v>100.00000000000001</v>
      </c>
      <c r="DD119" s="37">
        <v>100.00000000000001</v>
      </c>
      <c r="DE119" s="37">
        <v>100.00000000000001</v>
      </c>
      <c r="DF119" s="37">
        <v>100.00000000000001</v>
      </c>
      <c r="DG119" s="37">
        <v>100.00000000000001</v>
      </c>
      <c r="DH119" s="37">
        <v>100.00000000000001</v>
      </c>
      <c r="DI119" s="37">
        <v>100.00000000000001</v>
      </c>
      <c r="DJ119" s="37">
        <v>100.00000000000001</v>
      </c>
      <c r="DK119" s="37">
        <v>100.00000000000001</v>
      </c>
      <c r="DL119" s="37">
        <v>100.00000000000001</v>
      </c>
      <c r="DM119" s="37">
        <v>100.00000000000001</v>
      </c>
      <c r="DN119" s="37">
        <v>100.00000000000001</v>
      </c>
      <c r="DO119" s="37">
        <v>100.00000000000001</v>
      </c>
      <c r="DP119" s="37">
        <v>100.00000000000001</v>
      </c>
      <c r="DQ119" s="37">
        <v>100.00000000000001</v>
      </c>
      <c r="DR119" s="37">
        <v>100.00000000000001</v>
      </c>
      <c r="DS119" s="37">
        <v>100.00000000000001</v>
      </c>
      <c r="DT119" s="35">
        <v>100</v>
      </c>
      <c r="DU119" s="37">
        <v>135.04424778761003</v>
      </c>
      <c r="DV119" s="37">
        <v>100.00000000000001</v>
      </c>
      <c r="DW119" s="37">
        <f t="shared" si="3"/>
        <v>35.04424778761003</v>
      </c>
      <c r="DX119" s="37">
        <f t="shared" si="4"/>
        <v>0</v>
      </c>
      <c r="DY119" s="41"/>
      <c r="DZ119" s="36">
        <f t="shared" si="5"/>
        <v>0.9999999999999999</v>
      </c>
    </row>
    <row r="120" spans="1:130" s="36" customFormat="1" ht="13.5">
      <c r="A120" s="3" t="s">
        <v>79</v>
      </c>
      <c r="B120" s="35">
        <v>1.3798453770515315</v>
      </c>
      <c r="C120" s="35">
        <v>82.51468418384135</v>
      </c>
      <c r="D120" s="35">
        <v>79.30497028523763</v>
      </c>
      <c r="E120" s="35">
        <v>82.54296668781073</v>
      </c>
      <c r="F120" s="35">
        <v>79.15695256534005</v>
      </c>
      <c r="G120" s="35">
        <v>77.95458584885583</v>
      </c>
      <c r="H120" s="35">
        <v>80.88347887567362</v>
      </c>
      <c r="I120" s="35">
        <v>79.65349998910702</v>
      </c>
      <c r="J120" s="35">
        <v>79.57811591671732</v>
      </c>
      <c r="K120" s="35">
        <v>81.97822372401188</v>
      </c>
      <c r="L120" s="35">
        <v>81.88608020054612</v>
      </c>
      <c r="M120" s="35">
        <v>82.76108209913708</v>
      </c>
      <c r="N120" s="35">
        <v>84.36549671281917</v>
      </c>
      <c r="O120" s="35">
        <v>85.32209869514645</v>
      </c>
      <c r="P120" s="35">
        <v>86.05768610462691</v>
      </c>
      <c r="Q120" s="35">
        <v>89.16855958231724</v>
      </c>
      <c r="R120" s="35">
        <v>89.16606286264894</v>
      </c>
      <c r="S120" s="35">
        <v>89.46806831756473</v>
      </c>
      <c r="T120" s="35">
        <v>89.47440662964925</v>
      </c>
      <c r="U120" s="35">
        <v>88.9189214598229</v>
      </c>
      <c r="V120" s="35">
        <v>89.55282279852963</v>
      </c>
      <c r="W120" s="35">
        <v>89.5130774943894</v>
      </c>
      <c r="X120" s="35">
        <v>89.91557144731017</v>
      </c>
      <c r="Y120" s="35">
        <v>90.18955349432316</v>
      </c>
      <c r="Z120" s="35">
        <v>89.28101649130174</v>
      </c>
      <c r="AA120" s="35">
        <v>89.69133594451952</v>
      </c>
      <c r="AB120" s="35">
        <v>90.04119132049945</v>
      </c>
      <c r="AC120" s="35">
        <v>91.33698314428423</v>
      </c>
      <c r="AD120" s="35">
        <v>91.67843103195875</v>
      </c>
      <c r="AE120" s="35">
        <v>92.88835724035613</v>
      </c>
      <c r="AF120" s="35">
        <v>92.86921431171187</v>
      </c>
      <c r="AG120" s="35">
        <v>93.68243063262544</v>
      </c>
      <c r="AH120" s="35">
        <v>94.59653681320378</v>
      </c>
      <c r="AI120" s="35">
        <v>94.82641312284468</v>
      </c>
      <c r="AJ120" s="35">
        <v>94.59710984755048</v>
      </c>
      <c r="AK120" s="35">
        <v>95.74744943755336</v>
      </c>
      <c r="AL120" s="35">
        <v>96.83912463631346</v>
      </c>
      <c r="AM120" s="35">
        <v>98.12673281333451</v>
      </c>
      <c r="AN120" s="35">
        <v>97.82706271099863</v>
      </c>
      <c r="AO120" s="35">
        <v>97.97473545287397</v>
      </c>
      <c r="AP120" s="35">
        <v>98.2830726997036</v>
      </c>
      <c r="AQ120" s="35">
        <v>98.57019872204387</v>
      </c>
      <c r="AR120" s="35">
        <v>98.50414755992574</v>
      </c>
      <c r="AS120" s="35">
        <v>99.14648324792286</v>
      </c>
      <c r="AT120" s="35">
        <v>99.23114907264687</v>
      </c>
      <c r="AU120" s="35">
        <v>99.78701029626323</v>
      </c>
      <c r="AV120" s="35">
        <v>100.09890214677469</v>
      </c>
      <c r="AW120" s="35">
        <v>99.96625364917674</v>
      </c>
      <c r="AX120" s="35">
        <v>100</v>
      </c>
      <c r="AY120" s="35">
        <v>100.00806291094662</v>
      </c>
      <c r="AZ120" s="35">
        <v>100.7745498894208</v>
      </c>
      <c r="BA120" s="35">
        <v>99.65440963127338</v>
      </c>
      <c r="BB120" s="35">
        <v>99.94108512350186</v>
      </c>
      <c r="BC120" s="35">
        <v>99.98645424630699</v>
      </c>
      <c r="BD120" s="35">
        <v>99.83263593815502</v>
      </c>
      <c r="BE120" s="35">
        <v>99.85393532410275</v>
      </c>
      <c r="BF120" s="35">
        <v>100.82218012747433</v>
      </c>
      <c r="BG120" s="35">
        <v>101.01403981018677</v>
      </c>
      <c r="BH120" s="35">
        <v>100.93087921837929</v>
      </c>
      <c r="BI120" s="35">
        <v>102.02312525775854</v>
      </c>
      <c r="BJ120" s="35">
        <v>102.02602694375123</v>
      </c>
      <c r="BK120" s="35">
        <v>102.18561299086016</v>
      </c>
      <c r="BL120" s="35">
        <v>102.10740958756575</v>
      </c>
      <c r="BM120" s="35">
        <v>102.11658216650578</v>
      </c>
      <c r="BN120" s="35">
        <v>101.07144249990532</v>
      </c>
      <c r="BO120" s="35">
        <v>100.93765492522925</v>
      </c>
      <c r="BP120" s="35">
        <v>100.8259459486249</v>
      </c>
      <c r="BQ120" s="35">
        <v>101.67515647968013</v>
      </c>
      <c r="BR120" s="35">
        <v>101.7053747347871</v>
      </c>
      <c r="BS120" s="35">
        <v>101.29480902833961</v>
      </c>
      <c r="BT120" s="35">
        <v>101.31547563545283</v>
      </c>
      <c r="BU120" s="35">
        <v>100.68624432032387</v>
      </c>
      <c r="BV120" s="35">
        <v>100.45450045637484</v>
      </c>
      <c r="BW120" s="35">
        <v>99.97607969832228</v>
      </c>
      <c r="BX120" s="35">
        <v>99.69819692409273</v>
      </c>
      <c r="BY120" s="35">
        <v>99.81364420113108</v>
      </c>
      <c r="BZ120" s="35">
        <v>100.21833084400063</v>
      </c>
      <c r="CA120" s="35">
        <v>100.13914443883866</v>
      </c>
      <c r="CB120" s="35">
        <v>100.06597963378624</v>
      </c>
      <c r="CC120" s="35">
        <v>100.04099859484789</v>
      </c>
      <c r="CD120" s="35">
        <v>99.89889381881976</v>
      </c>
      <c r="CE120" s="35">
        <v>101.17548678464802</v>
      </c>
      <c r="CF120" s="35">
        <v>100.99344692843363</v>
      </c>
      <c r="CG120" s="35">
        <v>100.96413902132997</v>
      </c>
      <c r="CH120" s="35">
        <v>100.89015427257182</v>
      </c>
      <c r="CI120" s="35">
        <v>100.72615766162475</v>
      </c>
      <c r="CJ120" s="35">
        <v>100.6523184960255</v>
      </c>
      <c r="CK120" s="35">
        <v>100.026221383355</v>
      </c>
      <c r="CL120" s="35">
        <v>99.93815220712052</v>
      </c>
      <c r="CM120" s="35">
        <v>99.96285217319851</v>
      </c>
      <c r="CN120" s="35">
        <v>100.26954446890853</v>
      </c>
      <c r="CO120" s="35">
        <v>100.31025847577185</v>
      </c>
      <c r="CP120" s="35">
        <v>100.3191808026684</v>
      </c>
      <c r="CQ120" s="35">
        <v>100.32561943449682</v>
      </c>
      <c r="CR120" s="35">
        <v>100.26151737520206</v>
      </c>
      <c r="CS120" s="35">
        <v>100.25458185336456</v>
      </c>
      <c r="CT120" s="35">
        <v>100.4140051957038</v>
      </c>
      <c r="CU120" s="35">
        <v>100.70893490070378</v>
      </c>
      <c r="CV120" s="35">
        <v>100.88913324276471</v>
      </c>
      <c r="CW120" s="35">
        <v>100.89764241707086</v>
      </c>
      <c r="CX120" s="35">
        <v>101.23972858108552</v>
      </c>
      <c r="CY120" s="35">
        <v>100.84537908769481</v>
      </c>
      <c r="CZ120" s="35">
        <v>101.13640047438219</v>
      </c>
      <c r="DA120" s="35">
        <v>102.24470414516351</v>
      </c>
      <c r="DB120" s="35">
        <v>102.24505730844956</v>
      </c>
      <c r="DC120" s="35">
        <v>102.29740028187166</v>
      </c>
      <c r="DD120" s="35">
        <v>102.76019214670279</v>
      </c>
      <c r="DE120" s="35">
        <v>102.01806810830942</v>
      </c>
      <c r="DF120" s="35">
        <v>102.51476440781286</v>
      </c>
      <c r="DG120" s="35">
        <v>102.3463027332358</v>
      </c>
      <c r="DH120" s="35">
        <v>102.35275389094029</v>
      </c>
      <c r="DI120" s="35">
        <v>102.2142915993403</v>
      </c>
      <c r="DJ120" s="35">
        <v>104.11027962129391</v>
      </c>
      <c r="DK120" s="35">
        <v>104.16516402901493</v>
      </c>
      <c r="DL120" s="35">
        <v>104.43824478869381</v>
      </c>
      <c r="DM120" s="35">
        <v>107.78144705245822</v>
      </c>
      <c r="DN120" s="35">
        <v>107.90202697202467</v>
      </c>
      <c r="DO120" s="35">
        <v>108.19978042255242</v>
      </c>
      <c r="DP120" s="35">
        <v>118.87119108449342</v>
      </c>
      <c r="DQ120" s="35">
        <v>129.91014820196034</v>
      </c>
      <c r="DR120" s="35">
        <v>147.89167960369875</v>
      </c>
      <c r="DS120" s="35">
        <v>165.2375325830223</v>
      </c>
      <c r="DT120" s="35">
        <v>100</v>
      </c>
      <c r="DU120" s="35">
        <v>104.54316535359114</v>
      </c>
      <c r="DV120" s="35">
        <v>168.87603595601783</v>
      </c>
      <c r="DW120" s="35">
        <f t="shared" si="3"/>
        <v>4.543165353591135</v>
      </c>
      <c r="DX120" s="35">
        <f t="shared" si="4"/>
        <v>-2.298671800709158</v>
      </c>
      <c r="DY120" s="44"/>
      <c r="DZ120" s="36">
        <f t="shared" si="5"/>
        <v>0.5921503275103168</v>
      </c>
    </row>
    <row r="121" spans="1:130" s="36" customFormat="1" ht="13.5">
      <c r="A121" s="3" t="s">
        <v>80</v>
      </c>
      <c r="B121" s="35">
        <v>0.9460351245848871</v>
      </c>
      <c r="C121" s="35">
        <v>84.65544633093161</v>
      </c>
      <c r="D121" s="35">
        <v>81.46593829680515</v>
      </c>
      <c r="E121" s="35">
        <v>85.41687719653959</v>
      </c>
      <c r="F121" s="35">
        <v>81.85670598762182</v>
      </c>
      <c r="G121" s="35">
        <v>80.61068085824822</v>
      </c>
      <c r="H121" s="35">
        <v>83.4986382586387</v>
      </c>
      <c r="I121" s="35">
        <v>82.20680577654782</v>
      </c>
      <c r="J121" s="35">
        <v>81.99612617470369</v>
      </c>
      <c r="K121" s="35">
        <v>84.651259135592</v>
      </c>
      <c r="L121" s="35">
        <v>84.49077727852276</v>
      </c>
      <c r="M121" s="35">
        <v>85.26725597079012</v>
      </c>
      <c r="N121" s="35">
        <v>87.04555575441452</v>
      </c>
      <c r="O121" s="35">
        <v>86.9997359479541</v>
      </c>
      <c r="P121" s="35">
        <v>87.69691703194661</v>
      </c>
      <c r="Q121" s="35">
        <v>90.92695234068387</v>
      </c>
      <c r="R121" s="35">
        <v>90.73285966821746</v>
      </c>
      <c r="S121" s="35">
        <v>91.05029765105267</v>
      </c>
      <c r="T121" s="35">
        <v>91.0109629823894</v>
      </c>
      <c r="U121" s="35">
        <v>90.51464352927057</v>
      </c>
      <c r="V121" s="35">
        <v>91.13969875490106</v>
      </c>
      <c r="W121" s="35">
        <v>91.02679825486065</v>
      </c>
      <c r="X121" s="35">
        <v>90.61888691128536</v>
      </c>
      <c r="Y121" s="35">
        <v>92.03189059965095</v>
      </c>
      <c r="Z121" s="35">
        <v>90.51031026018265</v>
      </c>
      <c r="AA121" s="35">
        <v>90.80798700622162</v>
      </c>
      <c r="AB121" s="35">
        <v>91.51284974427118</v>
      </c>
      <c r="AC121" s="35">
        <v>93.1662839259644</v>
      </c>
      <c r="AD121" s="35">
        <v>93.22296496966429</v>
      </c>
      <c r="AE121" s="35">
        <v>94.4714739953928</v>
      </c>
      <c r="AF121" s="35">
        <v>94.38681510562532</v>
      </c>
      <c r="AG121" s="35">
        <v>95.00995804076702</v>
      </c>
      <c r="AH121" s="35">
        <v>96.07138288370014</v>
      </c>
      <c r="AI121" s="35">
        <v>96.23103558913901</v>
      </c>
      <c r="AJ121" s="35">
        <v>95.71015780447196</v>
      </c>
      <c r="AK121" s="35">
        <v>96.85962337109117</v>
      </c>
      <c r="AL121" s="35">
        <v>98.16979669997066</v>
      </c>
      <c r="AM121" s="35">
        <v>99.46978684649356</v>
      </c>
      <c r="AN121" s="35">
        <v>99.08373025136163</v>
      </c>
      <c r="AO121" s="35">
        <v>99.08931640042496</v>
      </c>
      <c r="AP121" s="35">
        <v>99.44009453309118</v>
      </c>
      <c r="AQ121" s="35">
        <v>99.3938133352023</v>
      </c>
      <c r="AR121" s="35">
        <v>99.59881464366114</v>
      </c>
      <c r="AS121" s="35">
        <v>99.89974134151605</v>
      </c>
      <c r="AT121" s="35">
        <v>99.8115593155771</v>
      </c>
      <c r="AU121" s="35">
        <v>100.17090978491724</v>
      </c>
      <c r="AV121" s="35">
        <v>100.27386260635585</v>
      </c>
      <c r="AW121" s="35">
        <v>99.93719585867589</v>
      </c>
      <c r="AX121" s="35">
        <v>100</v>
      </c>
      <c r="AY121" s="35">
        <v>100.01176020858652</v>
      </c>
      <c r="AZ121" s="35">
        <v>101.06620710195476</v>
      </c>
      <c r="BA121" s="35">
        <v>99.29020268549317</v>
      </c>
      <c r="BB121" s="35">
        <v>99.30620422534908</v>
      </c>
      <c r="BC121" s="35">
        <v>99.3836885475662</v>
      </c>
      <c r="BD121" s="35">
        <v>99.16755595766504</v>
      </c>
      <c r="BE121" s="35">
        <v>99.19862230866018</v>
      </c>
      <c r="BF121" s="35">
        <v>99.0546147035392</v>
      </c>
      <c r="BG121" s="35">
        <v>99.31784035633517</v>
      </c>
      <c r="BH121" s="35">
        <v>99.21076936587356</v>
      </c>
      <c r="BI121" s="35">
        <v>99.24814879848249</v>
      </c>
      <c r="BJ121" s="35">
        <v>99.2405462686242</v>
      </c>
      <c r="BK121" s="35">
        <v>99.45627665710663</v>
      </c>
      <c r="BL121" s="35">
        <v>99.40029188221318</v>
      </c>
      <c r="BM121" s="35">
        <v>99.39285409526084</v>
      </c>
      <c r="BN121" s="35">
        <v>98.7779929978681</v>
      </c>
      <c r="BO121" s="35">
        <v>98.64147150339598</v>
      </c>
      <c r="BP121" s="35">
        <v>98.51020780722604</v>
      </c>
      <c r="BQ121" s="35">
        <v>99.29837459355538</v>
      </c>
      <c r="BR121" s="35">
        <v>99.3515710386843</v>
      </c>
      <c r="BS121" s="35">
        <v>98.75255104660246</v>
      </c>
      <c r="BT121" s="35">
        <v>98.8004249111873</v>
      </c>
      <c r="BU121" s="35">
        <v>98.61093391479693</v>
      </c>
      <c r="BV121" s="35">
        <v>98.27636896986661</v>
      </c>
      <c r="BW121" s="35">
        <v>97.87369907803446</v>
      </c>
      <c r="BX121" s="35">
        <v>97.8954783610621</v>
      </c>
      <c r="BY121" s="35">
        <v>98.06062427664642</v>
      </c>
      <c r="BZ121" s="35">
        <v>98.16094002197372</v>
      </c>
      <c r="CA121" s="35">
        <v>98.11009743287546</v>
      </c>
      <c r="CB121" s="35">
        <v>98.00313660124532</v>
      </c>
      <c r="CC121" s="35">
        <v>97.91740034416455</v>
      </c>
      <c r="CD121" s="35">
        <v>97.71163801931436</v>
      </c>
      <c r="CE121" s="35">
        <v>97.5779514345312</v>
      </c>
      <c r="CF121" s="35">
        <v>97.30978432780303</v>
      </c>
      <c r="CG121" s="35">
        <v>97.32902673031883</v>
      </c>
      <c r="CH121" s="35">
        <v>97.23068295281624</v>
      </c>
      <c r="CI121" s="35">
        <v>97.08111199376658</v>
      </c>
      <c r="CJ121" s="35">
        <v>96.98803641097524</v>
      </c>
      <c r="CK121" s="35">
        <v>96.8404626314862</v>
      </c>
      <c r="CL121" s="35">
        <v>96.69758760037307</v>
      </c>
      <c r="CM121" s="35">
        <v>96.73846530960012</v>
      </c>
      <c r="CN121" s="35">
        <v>96.82670653015172</v>
      </c>
      <c r="CO121" s="35">
        <v>96.89759762311421</v>
      </c>
      <c r="CP121" s="35">
        <v>96.90423046400919</v>
      </c>
      <c r="CQ121" s="35">
        <v>96.9136215702505</v>
      </c>
      <c r="CR121" s="35">
        <v>96.82060803186822</v>
      </c>
      <c r="CS121" s="35">
        <v>96.68691045348321</v>
      </c>
      <c r="CT121" s="35">
        <v>96.90558204265862</v>
      </c>
      <c r="CU121" s="35">
        <v>97.35220770927243</v>
      </c>
      <c r="CV121" s="35">
        <v>97.6133258419494</v>
      </c>
      <c r="CW121" s="35">
        <v>97.62573695071667</v>
      </c>
      <c r="CX121" s="35">
        <v>97.49368376642812</v>
      </c>
      <c r="CY121" s="35">
        <v>96.91020425154674</v>
      </c>
      <c r="CZ121" s="35">
        <v>97.29054420277518</v>
      </c>
      <c r="DA121" s="35">
        <v>96.95929511155987</v>
      </c>
      <c r="DB121" s="35">
        <v>96.95843888526286</v>
      </c>
      <c r="DC121" s="35">
        <v>97.01792509288457</v>
      </c>
      <c r="DD121" s="35">
        <v>97.73547869377134</v>
      </c>
      <c r="DE121" s="35">
        <v>98.13895665337411</v>
      </c>
      <c r="DF121" s="35">
        <v>98.84905631249508</v>
      </c>
      <c r="DG121" s="35">
        <v>98.53258454002194</v>
      </c>
      <c r="DH121" s="35">
        <v>98.54388089846773</v>
      </c>
      <c r="DI121" s="35">
        <v>98.30799438154624</v>
      </c>
      <c r="DJ121" s="35">
        <v>98.09038445017184</v>
      </c>
      <c r="DK121" s="35">
        <v>98.19565460944587</v>
      </c>
      <c r="DL121" s="35">
        <v>98.59737657194276</v>
      </c>
      <c r="DM121" s="35">
        <v>99.02786637336075</v>
      </c>
      <c r="DN121" s="35">
        <v>99.18698220199786</v>
      </c>
      <c r="DO121" s="35">
        <v>99.59527405657524</v>
      </c>
      <c r="DP121" s="35">
        <v>115.00699630940485</v>
      </c>
      <c r="DQ121" s="35">
        <v>130.30418659136566</v>
      </c>
      <c r="DR121" s="35">
        <v>156.10152837734336</v>
      </c>
      <c r="DS121" s="35">
        <v>181.2146347617965</v>
      </c>
      <c r="DT121" s="35">
        <v>100</v>
      </c>
      <c r="DU121" s="35">
        <v>108.37212111271756</v>
      </c>
      <c r="DV121" s="35">
        <v>186.25863574259145</v>
      </c>
      <c r="DW121" s="35">
        <f t="shared" si="3"/>
        <v>8.372121112717565</v>
      </c>
      <c r="DX121" s="35">
        <f t="shared" si="4"/>
        <v>1.477635230372698</v>
      </c>
      <c r="DY121" s="44"/>
      <c r="DZ121" s="36">
        <f t="shared" si="5"/>
        <v>0.5368878581189628</v>
      </c>
    </row>
    <row r="122" spans="1:130" ht="13.5" customHeight="1">
      <c r="A122" s="1" t="s">
        <v>81</v>
      </c>
      <c r="B122" s="37">
        <v>0.9460351245848871</v>
      </c>
      <c r="C122" s="37">
        <v>84.65544633093161</v>
      </c>
      <c r="D122" s="37">
        <v>81.46593829680515</v>
      </c>
      <c r="E122" s="37">
        <v>85.41687719653959</v>
      </c>
      <c r="F122" s="37">
        <v>81.85670598762182</v>
      </c>
      <c r="G122" s="35">
        <v>80.61068085824822</v>
      </c>
      <c r="H122" s="35">
        <v>83.4986382586387</v>
      </c>
      <c r="I122" s="37">
        <v>82.20680577654782</v>
      </c>
      <c r="J122" s="35">
        <v>81.99612617470369</v>
      </c>
      <c r="K122" s="35">
        <v>84.651259135592</v>
      </c>
      <c r="L122" s="35">
        <v>84.49077727852276</v>
      </c>
      <c r="M122" s="35">
        <v>85.26725597079012</v>
      </c>
      <c r="N122" s="35">
        <v>87.04555575441452</v>
      </c>
      <c r="O122" s="37">
        <v>86.9997359479541</v>
      </c>
      <c r="P122" s="37">
        <v>87.69691703194661</v>
      </c>
      <c r="Q122" s="37">
        <v>90.92695234068387</v>
      </c>
      <c r="R122" s="37">
        <v>90.73285966821746</v>
      </c>
      <c r="S122" s="37">
        <v>91.05029765105267</v>
      </c>
      <c r="T122" s="35">
        <v>91.0109629823894</v>
      </c>
      <c r="U122" s="37">
        <v>90.51464352927057</v>
      </c>
      <c r="V122" s="37">
        <v>91.13969875490106</v>
      </c>
      <c r="W122" s="37">
        <v>91.02679825486065</v>
      </c>
      <c r="X122" s="37">
        <v>90.61888691128536</v>
      </c>
      <c r="Y122" s="37">
        <v>92.03189059965095</v>
      </c>
      <c r="Z122" s="37">
        <v>90.51031026018265</v>
      </c>
      <c r="AA122" s="37">
        <v>90.80798700622162</v>
      </c>
      <c r="AB122" s="37">
        <v>91.51284974427118</v>
      </c>
      <c r="AC122" s="37">
        <v>93.1662839259644</v>
      </c>
      <c r="AD122" s="37">
        <v>93.22296496966429</v>
      </c>
      <c r="AE122" s="37">
        <v>94.4714739953928</v>
      </c>
      <c r="AF122" s="37">
        <v>94.38681510562532</v>
      </c>
      <c r="AG122" s="37">
        <v>95.00995804076702</v>
      </c>
      <c r="AH122" s="37">
        <v>96.07138288370014</v>
      </c>
      <c r="AI122" s="37">
        <v>96.23103558913901</v>
      </c>
      <c r="AJ122" s="37">
        <v>95.71015780447196</v>
      </c>
      <c r="AK122" s="37">
        <v>96.85962337109117</v>
      </c>
      <c r="AL122" s="37">
        <v>98.16979669997066</v>
      </c>
      <c r="AM122" s="37">
        <v>99.46978684649356</v>
      </c>
      <c r="AN122" s="37">
        <v>99.08373025136163</v>
      </c>
      <c r="AO122" s="37">
        <v>99.08931640042496</v>
      </c>
      <c r="AP122" s="37">
        <v>99.44009453309118</v>
      </c>
      <c r="AQ122" s="37">
        <v>99.3938133352023</v>
      </c>
      <c r="AR122" s="37">
        <v>99.59881464366114</v>
      </c>
      <c r="AS122" s="37">
        <v>99.89974134151605</v>
      </c>
      <c r="AT122" s="37">
        <v>99.8115593155771</v>
      </c>
      <c r="AU122" s="37">
        <v>100.17090978491724</v>
      </c>
      <c r="AV122" s="37">
        <v>100.27386260635585</v>
      </c>
      <c r="AW122" s="37">
        <v>99.96625364917674</v>
      </c>
      <c r="AX122" s="37">
        <v>100</v>
      </c>
      <c r="AY122" s="37">
        <v>100.01176020858652</v>
      </c>
      <c r="AZ122" s="37">
        <v>101.06620710195476</v>
      </c>
      <c r="BA122" s="37">
        <v>99.29020268549317</v>
      </c>
      <c r="BB122" s="37">
        <v>99.30620422534908</v>
      </c>
      <c r="BC122" s="37">
        <v>99.3836885475662</v>
      </c>
      <c r="BD122" s="37">
        <v>99.16755595766504</v>
      </c>
      <c r="BE122" s="37">
        <v>99.19862230866018</v>
      </c>
      <c r="BF122" s="37">
        <v>99.0546147035392</v>
      </c>
      <c r="BG122" s="37">
        <v>99.31784035633517</v>
      </c>
      <c r="BH122" s="37">
        <v>99.21076936587356</v>
      </c>
      <c r="BI122" s="37">
        <v>99.24814879848249</v>
      </c>
      <c r="BJ122" s="37">
        <v>99.2405462686242</v>
      </c>
      <c r="BK122" s="37">
        <v>99.45627665710663</v>
      </c>
      <c r="BL122" s="37">
        <v>99.40029188221318</v>
      </c>
      <c r="BM122" s="37">
        <v>99.39285409526084</v>
      </c>
      <c r="BN122" s="37">
        <v>98.7779929978681</v>
      </c>
      <c r="BO122" s="37">
        <v>98.64147150339598</v>
      </c>
      <c r="BP122" s="37">
        <v>98.51020780722604</v>
      </c>
      <c r="BQ122" s="37">
        <v>99.29837459355538</v>
      </c>
      <c r="BR122" s="37">
        <v>99.3515710386843</v>
      </c>
      <c r="BS122" s="37">
        <v>98.75255104660246</v>
      </c>
      <c r="BT122" s="37">
        <v>98.8004249111873</v>
      </c>
      <c r="BU122" s="37">
        <v>98.61093391479693</v>
      </c>
      <c r="BV122" s="37">
        <v>98.27636896986661</v>
      </c>
      <c r="BW122" s="37">
        <v>97.87369907803446</v>
      </c>
      <c r="BX122" s="37">
        <v>97.8954783610621</v>
      </c>
      <c r="BY122" s="37">
        <v>98.06062427664642</v>
      </c>
      <c r="BZ122" s="37">
        <v>98.16094002197372</v>
      </c>
      <c r="CA122" s="37">
        <v>98.11009743287546</v>
      </c>
      <c r="CB122" s="37">
        <v>98.00313660124532</v>
      </c>
      <c r="CC122" s="37">
        <v>97.91740034416455</v>
      </c>
      <c r="CD122" s="37">
        <v>97.71163801931436</v>
      </c>
      <c r="CE122" s="37">
        <v>97.5779514345312</v>
      </c>
      <c r="CF122" s="37">
        <v>97.30978432780303</v>
      </c>
      <c r="CG122" s="37">
        <v>97.32902673031883</v>
      </c>
      <c r="CH122" s="37">
        <v>97.23068295281624</v>
      </c>
      <c r="CI122" s="37">
        <v>97.08111199376658</v>
      </c>
      <c r="CJ122" s="37">
        <v>96.98803641097524</v>
      </c>
      <c r="CK122" s="37">
        <v>96.8404626314862</v>
      </c>
      <c r="CL122" s="37">
        <v>96.69758760037307</v>
      </c>
      <c r="CM122" s="37">
        <v>96.73846530960012</v>
      </c>
      <c r="CN122" s="37">
        <v>96.82670653015172</v>
      </c>
      <c r="CO122" s="37">
        <v>96.89759762311421</v>
      </c>
      <c r="CP122" s="37">
        <v>96.90423046400919</v>
      </c>
      <c r="CQ122" s="37">
        <v>96.9136215702505</v>
      </c>
      <c r="CR122" s="37">
        <v>96.82060803186822</v>
      </c>
      <c r="CS122" s="37">
        <v>96.68691045348321</v>
      </c>
      <c r="CT122" s="37">
        <v>96.90558204265862</v>
      </c>
      <c r="CU122" s="37">
        <v>97.35220770927243</v>
      </c>
      <c r="CV122" s="37">
        <v>97.6133258419494</v>
      </c>
      <c r="CW122" s="37">
        <v>97.62573695071667</v>
      </c>
      <c r="CX122" s="37">
        <v>97.49368376642812</v>
      </c>
      <c r="CY122" s="37">
        <v>96.91020425154674</v>
      </c>
      <c r="CZ122" s="37">
        <v>97.29054420277518</v>
      </c>
      <c r="DA122" s="37">
        <v>96.95929511155987</v>
      </c>
      <c r="DB122" s="37">
        <v>96.95843888526286</v>
      </c>
      <c r="DC122" s="37">
        <v>97.01792509288457</v>
      </c>
      <c r="DD122" s="37">
        <v>97.73547869377134</v>
      </c>
      <c r="DE122" s="37">
        <v>98.13895665337411</v>
      </c>
      <c r="DF122" s="37">
        <v>98.84905631249508</v>
      </c>
      <c r="DG122" s="37">
        <v>98.53258454002194</v>
      </c>
      <c r="DH122" s="37">
        <v>98.54388089846773</v>
      </c>
      <c r="DI122" s="37">
        <v>98.30799438154624</v>
      </c>
      <c r="DJ122" s="37">
        <v>98.09038445017184</v>
      </c>
      <c r="DK122" s="37">
        <v>98.19565460944587</v>
      </c>
      <c r="DL122" s="37">
        <v>98.59737657194276</v>
      </c>
      <c r="DM122" s="37">
        <v>99.02786637336075</v>
      </c>
      <c r="DN122" s="37">
        <v>99.18698220199786</v>
      </c>
      <c r="DO122" s="37">
        <v>99.59527405657524</v>
      </c>
      <c r="DP122" s="37">
        <v>115.00699630940485</v>
      </c>
      <c r="DQ122" s="37">
        <v>130.30418659136566</v>
      </c>
      <c r="DR122" s="37">
        <v>156.10152837734336</v>
      </c>
      <c r="DS122" s="37">
        <v>181.2146347617965</v>
      </c>
      <c r="DT122" s="35">
        <v>100</v>
      </c>
      <c r="DU122" s="37">
        <v>108.37212111271756</v>
      </c>
      <c r="DV122" s="37">
        <v>186.25863574259145</v>
      </c>
      <c r="DW122" s="37">
        <f t="shared" si="3"/>
        <v>8.372121112717565</v>
      </c>
      <c r="DX122" s="37">
        <f t="shared" si="4"/>
        <v>1.477635230372698</v>
      </c>
      <c r="DY122" s="41"/>
      <c r="DZ122" s="36">
        <f t="shared" si="5"/>
        <v>0.5368878581189628</v>
      </c>
    </row>
    <row r="123" spans="1:130" s="36" customFormat="1" ht="13.5">
      <c r="A123" s="3" t="s">
        <v>82</v>
      </c>
      <c r="B123" s="35">
        <v>0.4338102524666442</v>
      </c>
      <c r="C123" s="35">
        <v>66.92020528478552</v>
      </c>
      <c r="D123" s="35">
        <v>63.1027474260359</v>
      </c>
      <c r="E123" s="35">
        <v>55.946778830370235</v>
      </c>
      <c r="F123" s="35">
        <v>54.45401674446359</v>
      </c>
      <c r="G123" s="35">
        <v>53.67540477475735</v>
      </c>
      <c r="H123" s="35">
        <v>58.30006189991492</v>
      </c>
      <c r="I123" s="35">
        <v>57.74900971483693</v>
      </c>
      <c r="J123" s="35">
        <v>59.74059403797153</v>
      </c>
      <c r="K123" s="35">
        <v>58.72114469695117</v>
      </c>
      <c r="L123" s="35">
        <v>59.60973654696331</v>
      </c>
      <c r="M123" s="35">
        <v>62.16905674171256</v>
      </c>
      <c r="N123" s="35">
        <v>61.36450832770104</v>
      </c>
      <c r="O123" s="35">
        <v>78.14079336168335</v>
      </c>
      <c r="P123" s="35">
        <v>79.8406681804734</v>
      </c>
      <c r="Q123" s="35">
        <v>81.54820458271554</v>
      </c>
      <c r="R123" s="35">
        <v>85.25863973640864</v>
      </c>
      <c r="S123" s="35">
        <v>85.34173280669573</v>
      </c>
      <c r="T123" s="35">
        <v>85.5811492274606</v>
      </c>
      <c r="U123" s="35">
        <v>84.82693746616036</v>
      </c>
      <c r="V123" s="35">
        <v>85.5002901768368</v>
      </c>
      <c r="W123" s="35">
        <v>85.69330896602547</v>
      </c>
      <c r="X123" s="35">
        <v>88.67523049757918</v>
      </c>
      <c r="Y123" s="35">
        <v>85.3679903979003</v>
      </c>
      <c r="Z123" s="35">
        <v>86.20379889365233</v>
      </c>
      <c r="AA123" s="35">
        <v>86.988376519422</v>
      </c>
      <c r="AB123" s="35">
        <v>86.33941189047125</v>
      </c>
      <c r="AC123" s="35">
        <v>86.54596336229676</v>
      </c>
      <c r="AD123" s="35">
        <v>87.64842548382202</v>
      </c>
      <c r="AE123" s="35">
        <v>88.58469888572857</v>
      </c>
      <c r="AF123" s="35">
        <v>88.73032784831491</v>
      </c>
      <c r="AG123" s="35">
        <v>90.0308326402709</v>
      </c>
      <c r="AH123" s="35">
        <v>90.44300711979363</v>
      </c>
      <c r="AI123" s="35">
        <v>91.0528554278331</v>
      </c>
      <c r="AJ123" s="35">
        <v>91.65264325470174</v>
      </c>
      <c r="AK123" s="35">
        <v>92.62613153385962</v>
      </c>
      <c r="AL123" s="35">
        <v>92.99255689736286</v>
      </c>
      <c r="AM123" s="35">
        <v>94.1592356679797</v>
      </c>
      <c r="AN123" s="35">
        <v>94.07215082022175</v>
      </c>
      <c r="AO123" s="35">
        <v>94.60634202049312</v>
      </c>
      <c r="AP123" s="35">
        <v>94.74088028828683</v>
      </c>
      <c r="AQ123" s="35">
        <v>96.03159169149248</v>
      </c>
      <c r="AR123" s="35">
        <v>95.07331496161437</v>
      </c>
      <c r="AS123" s="35">
        <v>96.7281369273459</v>
      </c>
      <c r="AT123" s="35">
        <v>97.30510107095157</v>
      </c>
      <c r="AU123" s="35">
        <v>98.46374799092446</v>
      </c>
      <c r="AV123" s="35">
        <v>99.44467670179526</v>
      </c>
      <c r="AW123" s="35">
        <v>99.98508098051408</v>
      </c>
      <c r="AX123" s="35">
        <v>100</v>
      </c>
      <c r="AY123" s="35">
        <v>100.00000000000003</v>
      </c>
      <c r="AZ123" s="35">
        <v>100.13851612621033</v>
      </c>
      <c r="BA123" s="35">
        <v>100.44865679663367</v>
      </c>
      <c r="BB123" s="35">
        <v>101.3256066422198</v>
      </c>
      <c r="BC123" s="35">
        <v>101.30094029098059</v>
      </c>
      <c r="BD123" s="35">
        <v>101.28301434351577</v>
      </c>
      <c r="BE123" s="35">
        <v>101.28301434351577</v>
      </c>
      <c r="BF123" s="35">
        <v>104.6768123463682</v>
      </c>
      <c r="BG123" s="35">
        <v>104.71304012777077</v>
      </c>
      <c r="BH123" s="35">
        <v>104.68202232613721</v>
      </c>
      <c r="BI123" s="35">
        <v>108.07467702594363</v>
      </c>
      <c r="BJ123" s="35">
        <v>108.10048586338048</v>
      </c>
      <c r="BK123" s="35">
        <v>108.13763469586851</v>
      </c>
      <c r="BL123" s="35">
        <v>108.01097784370344</v>
      </c>
      <c r="BM123" s="35">
        <v>108.05637360887997</v>
      </c>
      <c r="BN123" s="35">
        <v>106.07290056377569</v>
      </c>
      <c r="BO123" s="35">
        <v>105.94507500622613</v>
      </c>
      <c r="BP123" s="35">
        <v>105.87601013831976</v>
      </c>
      <c r="BQ123" s="35">
        <v>106.85834229644233</v>
      </c>
      <c r="BR123" s="35">
        <v>106.83845068269176</v>
      </c>
      <c r="BS123" s="35">
        <v>106.83885814383297</v>
      </c>
      <c r="BT123" s="35">
        <v>106.8001923099413</v>
      </c>
      <c r="BU123" s="35">
        <v>105.21199383150201</v>
      </c>
      <c r="BV123" s="35">
        <v>105.20447784968124</v>
      </c>
      <c r="BW123" s="35">
        <v>104.56086279353464</v>
      </c>
      <c r="BX123" s="35">
        <v>103.62948962792136</v>
      </c>
      <c r="BY123" s="35">
        <v>103.63655620754376</v>
      </c>
      <c r="BZ123" s="35">
        <v>104.70500208233352</v>
      </c>
      <c r="CA123" s="35">
        <v>104.56400467706595</v>
      </c>
      <c r="CB123" s="35">
        <v>104.56454082313705</v>
      </c>
      <c r="CC123" s="35">
        <v>104.6720522046469</v>
      </c>
      <c r="CD123" s="35">
        <v>104.66876912955418</v>
      </c>
      <c r="CE123" s="35">
        <v>109.02084033218313</v>
      </c>
      <c r="CF123" s="35">
        <v>109.02662315583093</v>
      </c>
      <c r="CG123" s="35">
        <v>108.89143877866161</v>
      </c>
      <c r="CH123" s="35">
        <v>108.87057517367997</v>
      </c>
      <c r="CI123" s="35">
        <v>108.67511970874692</v>
      </c>
      <c r="CJ123" s="35">
        <v>108.64323051143766</v>
      </c>
      <c r="CK123" s="35">
        <v>106.97358987127083</v>
      </c>
      <c r="CL123" s="35">
        <v>107.00503899469238</v>
      </c>
      <c r="CM123" s="35">
        <v>106.99445921998846</v>
      </c>
      <c r="CN123" s="35">
        <v>107.77754041828464</v>
      </c>
      <c r="CO123" s="35">
        <v>107.75244550697434</v>
      </c>
      <c r="CP123" s="35">
        <v>107.7663606484999</v>
      </c>
      <c r="CQ123" s="35">
        <v>107.7663606484999</v>
      </c>
      <c r="CR123" s="35">
        <v>107.76530752492066</v>
      </c>
      <c r="CS123" s="35">
        <v>108.03480935622703</v>
      </c>
      <c r="CT123" s="35">
        <v>108.06502661766245</v>
      </c>
      <c r="CU123" s="35">
        <v>108.02914415967558</v>
      </c>
      <c r="CV123" s="35">
        <v>108.0328760310583</v>
      </c>
      <c r="CW123" s="35">
        <v>108.0328760310583</v>
      </c>
      <c r="CX123" s="35">
        <v>109.40894531301937</v>
      </c>
      <c r="CY123" s="35">
        <v>109.42704260350786</v>
      </c>
      <c r="CZ123" s="35">
        <v>109.52328182713461</v>
      </c>
      <c r="DA123" s="35">
        <v>113.77090152098921</v>
      </c>
      <c r="DB123" s="35">
        <v>113.77389207013317</v>
      </c>
      <c r="DC123" s="35">
        <v>113.81065737931722</v>
      </c>
      <c r="DD123" s="35">
        <v>113.71787558184218</v>
      </c>
      <c r="DE123" s="35">
        <v>110.47747096400964</v>
      </c>
      <c r="DF123" s="35">
        <v>110.50878620634663</v>
      </c>
      <c r="DG123" s="35">
        <v>110.6630987184255</v>
      </c>
      <c r="DH123" s="35">
        <v>110.65898366645455</v>
      </c>
      <c r="DI123" s="35">
        <v>110.73298002149912</v>
      </c>
      <c r="DJ123" s="35">
        <v>117.23821342603568</v>
      </c>
      <c r="DK123" s="35">
        <v>117.1832187092392</v>
      </c>
      <c r="DL123" s="35">
        <v>117.1757641527454</v>
      </c>
      <c r="DM123" s="35">
        <v>126.87088705814497</v>
      </c>
      <c r="DN123" s="35">
        <v>126.90742949051206</v>
      </c>
      <c r="DO123" s="35">
        <v>126.96412544585182</v>
      </c>
      <c r="DP123" s="35">
        <v>127.29806427314004</v>
      </c>
      <c r="DQ123" s="35">
        <v>129.05084588097392</v>
      </c>
      <c r="DR123" s="35">
        <v>129.98798723304614</v>
      </c>
      <c r="DS123" s="35">
        <v>130.39534117731245</v>
      </c>
      <c r="DT123" s="35">
        <v>100</v>
      </c>
      <c r="DU123" s="35">
        <v>100.68056270158282</v>
      </c>
      <c r="DV123" s="35">
        <v>130.96879457295518</v>
      </c>
      <c r="DW123" s="35">
        <f t="shared" si="3"/>
        <v>0.6805627015828151</v>
      </c>
      <c r="DX123" s="35">
        <f t="shared" si="4"/>
        <v>-9.632280464984731</v>
      </c>
      <c r="DY123" s="46"/>
      <c r="DZ123" s="36">
        <f t="shared" si="5"/>
        <v>0.7635406611633412</v>
      </c>
    </row>
    <row r="124" spans="1:130" ht="13.5">
      <c r="A124" s="1" t="s">
        <v>82</v>
      </c>
      <c r="B124" s="37">
        <v>0.4338102524666442</v>
      </c>
      <c r="C124" s="37">
        <v>66.92020528478552</v>
      </c>
      <c r="D124" s="37">
        <v>63.1027474260359</v>
      </c>
      <c r="E124" s="37">
        <v>55.946778830370235</v>
      </c>
      <c r="F124" s="37">
        <v>54.45401674446359</v>
      </c>
      <c r="G124" s="37">
        <v>53.67540477475735</v>
      </c>
      <c r="H124" s="37">
        <v>58.30006189991492</v>
      </c>
      <c r="I124" s="37">
        <v>57.74900971483693</v>
      </c>
      <c r="J124" s="37">
        <v>59.74059403797153</v>
      </c>
      <c r="K124" s="37">
        <v>58.72114469695117</v>
      </c>
      <c r="L124" s="37">
        <v>59.60973654696331</v>
      </c>
      <c r="M124" s="37">
        <v>62.16905674171256</v>
      </c>
      <c r="N124" s="37">
        <v>61.36450832770104</v>
      </c>
      <c r="O124" s="37">
        <v>78.14079336168335</v>
      </c>
      <c r="P124" s="37">
        <v>79.8406681804734</v>
      </c>
      <c r="Q124" s="37">
        <v>81.54820458271554</v>
      </c>
      <c r="R124" s="37">
        <v>85.25863973640864</v>
      </c>
      <c r="S124" s="37">
        <v>85.34173280669573</v>
      </c>
      <c r="T124" s="37">
        <v>85.5811492274606</v>
      </c>
      <c r="U124" s="37">
        <v>84.82693746616036</v>
      </c>
      <c r="V124" s="37">
        <v>85.5002901768368</v>
      </c>
      <c r="W124" s="37">
        <v>85.69330896602547</v>
      </c>
      <c r="X124" s="37">
        <v>88.67523049757918</v>
      </c>
      <c r="Y124" s="37">
        <v>85.3679903979003</v>
      </c>
      <c r="Z124" s="37">
        <v>86.20379889365233</v>
      </c>
      <c r="AA124" s="37">
        <v>86.988376519422</v>
      </c>
      <c r="AB124" s="37">
        <v>86.33941189047125</v>
      </c>
      <c r="AC124" s="37">
        <v>86.54596336229676</v>
      </c>
      <c r="AD124" s="37">
        <v>87.64842548382202</v>
      </c>
      <c r="AE124" s="37">
        <v>88.58469888572857</v>
      </c>
      <c r="AF124" s="37">
        <v>88.73032784831491</v>
      </c>
      <c r="AG124" s="37">
        <v>90.0308326402709</v>
      </c>
      <c r="AH124" s="37">
        <v>90.44300711979363</v>
      </c>
      <c r="AI124" s="37">
        <v>91.0528554278331</v>
      </c>
      <c r="AJ124" s="37">
        <v>91.65264325470174</v>
      </c>
      <c r="AK124" s="37">
        <v>92.62613153385962</v>
      </c>
      <c r="AL124" s="37">
        <v>92.99255689736286</v>
      </c>
      <c r="AM124" s="37">
        <v>94.1592356679797</v>
      </c>
      <c r="AN124" s="37">
        <v>94.07215082022175</v>
      </c>
      <c r="AO124" s="37">
        <v>94.60634202049312</v>
      </c>
      <c r="AP124" s="37">
        <v>94.74088028828683</v>
      </c>
      <c r="AQ124" s="37">
        <v>96.03159169149248</v>
      </c>
      <c r="AR124" s="37">
        <v>95.07331496161437</v>
      </c>
      <c r="AS124" s="37">
        <v>96.7281369273459</v>
      </c>
      <c r="AT124" s="37">
        <v>97.30510107095157</v>
      </c>
      <c r="AU124" s="37">
        <v>98.46374799092446</v>
      </c>
      <c r="AV124" s="37">
        <v>99.44467670179526</v>
      </c>
      <c r="AW124" s="37">
        <v>99.98508098051408</v>
      </c>
      <c r="AX124" s="37">
        <v>100</v>
      </c>
      <c r="AY124" s="37">
        <v>100.00000000000003</v>
      </c>
      <c r="AZ124" s="37">
        <v>100.13851612621033</v>
      </c>
      <c r="BA124" s="37">
        <v>100.44865679663367</v>
      </c>
      <c r="BB124" s="37">
        <v>101.3256066422198</v>
      </c>
      <c r="BC124" s="37">
        <v>101.30094029098059</v>
      </c>
      <c r="BD124" s="37">
        <v>101.28301434351577</v>
      </c>
      <c r="BE124" s="37">
        <v>101.28301434351577</v>
      </c>
      <c r="BF124" s="37">
        <v>104.6768123463682</v>
      </c>
      <c r="BG124" s="37">
        <v>104.71304012777077</v>
      </c>
      <c r="BH124" s="37">
        <v>104.68202232613721</v>
      </c>
      <c r="BI124" s="37">
        <v>108.07467702594363</v>
      </c>
      <c r="BJ124" s="37">
        <v>108.10048586338048</v>
      </c>
      <c r="BK124" s="37">
        <v>108.13763469586851</v>
      </c>
      <c r="BL124" s="37">
        <v>108.01097784370344</v>
      </c>
      <c r="BM124" s="37">
        <v>108.05637360887997</v>
      </c>
      <c r="BN124" s="37">
        <v>106.07290056377569</v>
      </c>
      <c r="BO124" s="37">
        <v>105.94507500622613</v>
      </c>
      <c r="BP124" s="37">
        <v>105.87601013831976</v>
      </c>
      <c r="BQ124" s="37">
        <v>106.85834229644233</v>
      </c>
      <c r="BR124" s="37">
        <v>106.83845068269176</v>
      </c>
      <c r="BS124" s="37">
        <v>106.83885814383297</v>
      </c>
      <c r="BT124" s="37">
        <v>106.8001923099413</v>
      </c>
      <c r="BU124" s="37">
        <v>105.21199383150201</v>
      </c>
      <c r="BV124" s="37">
        <v>105.20447784968124</v>
      </c>
      <c r="BW124" s="37">
        <v>104.56086279353464</v>
      </c>
      <c r="BX124" s="37">
        <v>103.62948962792136</v>
      </c>
      <c r="BY124" s="37">
        <v>103.63655620754376</v>
      </c>
      <c r="BZ124" s="37">
        <v>104.70500208233352</v>
      </c>
      <c r="CA124" s="37">
        <v>104.56400467706595</v>
      </c>
      <c r="CB124" s="37">
        <v>104.56454082313705</v>
      </c>
      <c r="CC124" s="37">
        <v>104.6720522046469</v>
      </c>
      <c r="CD124" s="37">
        <v>104.66876912955418</v>
      </c>
      <c r="CE124" s="37">
        <v>109.02084033218313</v>
      </c>
      <c r="CF124" s="37">
        <v>109.02662315583093</v>
      </c>
      <c r="CG124" s="37">
        <v>108.89143877866161</v>
      </c>
      <c r="CH124" s="37">
        <v>108.87057517367997</v>
      </c>
      <c r="CI124" s="37">
        <v>108.67511970874692</v>
      </c>
      <c r="CJ124" s="37">
        <v>108.64323051143766</v>
      </c>
      <c r="CK124" s="37">
        <v>106.97358987127083</v>
      </c>
      <c r="CL124" s="37">
        <v>107.00503899469238</v>
      </c>
      <c r="CM124" s="37">
        <v>106.99445921998846</v>
      </c>
      <c r="CN124" s="37">
        <v>107.77754041828464</v>
      </c>
      <c r="CO124" s="37">
        <v>107.75244550697434</v>
      </c>
      <c r="CP124" s="37">
        <v>107.7663606484999</v>
      </c>
      <c r="CQ124" s="37">
        <v>107.7663606484999</v>
      </c>
      <c r="CR124" s="37">
        <v>107.76530752492066</v>
      </c>
      <c r="CS124" s="37">
        <v>108.03480935622703</v>
      </c>
      <c r="CT124" s="37">
        <v>108.06502661766245</v>
      </c>
      <c r="CU124" s="37">
        <v>108.02914415967558</v>
      </c>
      <c r="CV124" s="37">
        <v>108.0328760310583</v>
      </c>
      <c r="CW124" s="37">
        <v>108.0328760310583</v>
      </c>
      <c r="CX124" s="35">
        <v>109.40894531301937</v>
      </c>
      <c r="CY124" s="35">
        <v>109.42704260350786</v>
      </c>
      <c r="CZ124" s="35">
        <v>109.52328182713461</v>
      </c>
      <c r="DA124" s="35">
        <v>113.77090152098921</v>
      </c>
      <c r="DB124" s="35">
        <v>113.77389207013317</v>
      </c>
      <c r="DC124" s="35">
        <v>113.81065737931722</v>
      </c>
      <c r="DD124" s="35">
        <v>113.71787558184218</v>
      </c>
      <c r="DE124" s="35">
        <v>110.47747096400964</v>
      </c>
      <c r="DF124" s="35">
        <v>110.50878620634663</v>
      </c>
      <c r="DG124" s="35">
        <v>110.6630987184255</v>
      </c>
      <c r="DH124" s="35">
        <v>110.65898366645455</v>
      </c>
      <c r="DI124" s="35">
        <v>110.73298002149912</v>
      </c>
      <c r="DJ124" s="35">
        <v>117.23821342603568</v>
      </c>
      <c r="DK124" s="35">
        <v>117.1832187092392</v>
      </c>
      <c r="DL124" s="35">
        <v>117.1757641527454</v>
      </c>
      <c r="DM124" s="35">
        <v>126.87088705814497</v>
      </c>
      <c r="DN124" s="35">
        <v>126.90742949051206</v>
      </c>
      <c r="DO124" s="35">
        <v>126.96412544585182</v>
      </c>
      <c r="DP124" s="35">
        <v>127.29806427314004</v>
      </c>
      <c r="DQ124" s="35">
        <v>129.05084588097392</v>
      </c>
      <c r="DR124" s="35">
        <v>129.98798723304614</v>
      </c>
      <c r="DS124" s="35">
        <v>130.39534117731245</v>
      </c>
      <c r="DT124" s="35">
        <v>100</v>
      </c>
      <c r="DU124" s="35">
        <v>100.68056270158282</v>
      </c>
      <c r="DV124" s="35">
        <v>130.96879457295518</v>
      </c>
      <c r="DW124" s="37">
        <f t="shared" si="3"/>
        <v>0.6805627015828151</v>
      </c>
      <c r="DX124" s="37">
        <f t="shared" si="4"/>
        <v>-9.632280464984731</v>
      </c>
      <c r="DY124" s="47"/>
      <c r="DZ124" s="36">
        <f t="shared" si="5"/>
        <v>0.7635406611633412</v>
      </c>
    </row>
    <row r="125" spans="1:130" s="36" customFormat="1" ht="13.5" customHeight="1">
      <c r="A125" s="3" t="s">
        <v>83</v>
      </c>
      <c r="B125" s="35">
        <v>3.9064111685082636</v>
      </c>
      <c r="C125" s="35">
        <v>95.05269721533618</v>
      </c>
      <c r="D125" s="35">
        <v>94.82898772095436</v>
      </c>
      <c r="E125" s="35">
        <v>92.79120158566265</v>
      </c>
      <c r="F125" s="35">
        <v>92.08041416716868</v>
      </c>
      <c r="G125" s="35">
        <v>93.48136897266895</v>
      </c>
      <c r="H125" s="35">
        <v>93.96400479961483</v>
      </c>
      <c r="I125" s="35">
        <v>94.04163786038028</v>
      </c>
      <c r="J125" s="35">
        <v>92.60733360806131</v>
      </c>
      <c r="K125" s="35">
        <v>92.659249279282</v>
      </c>
      <c r="L125" s="35">
        <v>91.99759737795343</v>
      </c>
      <c r="M125" s="35">
        <v>91.87202065753252</v>
      </c>
      <c r="N125" s="35">
        <v>91.16967743400981</v>
      </c>
      <c r="O125" s="35">
        <v>91.71080593745161</v>
      </c>
      <c r="P125" s="35">
        <v>91.90569140006869</v>
      </c>
      <c r="Q125" s="35">
        <v>92.9064708548623</v>
      </c>
      <c r="R125" s="35">
        <v>92.21625939223445</v>
      </c>
      <c r="S125" s="35">
        <v>92.03040674305537</v>
      </c>
      <c r="T125" s="35">
        <v>92.35088132860858</v>
      </c>
      <c r="U125" s="35">
        <v>92.11700416711025</v>
      </c>
      <c r="V125" s="35">
        <v>91.96605097866257</v>
      </c>
      <c r="W125" s="35">
        <v>92.13045412376621</v>
      </c>
      <c r="X125" s="35">
        <v>92.72306016455522</v>
      </c>
      <c r="Y125" s="35">
        <v>93.41224925098474</v>
      </c>
      <c r="Z125" s="35">
        <v>92.48922102413577</v>
      </c>
      <c r="AA125" s="35">
        <v>95.41835543625386</v>
      </c>
      <c r="AB125" s="35">
        <v>95.6302088878074</v>
      </c>
      <c r="AC125" s="35">
        <v>95.65477050476784</v>
      </c>
      <c r="AD125" s="35">
        <v>95.88903738232476</v>
      </c>
      <c r="AE125" s="35">
        <v>95.64543632990129</v>
      </c>
      <c r="AF125" s="35">
        <v>95.87177581251045</v>
      </c>
      <c r="AG125" s="35">
        <v>96.0971837786869</v>
      </c>
      <c r="AH125" s="35">
        <v>96.3814103539002</v>
      </c>
      <c r="AI125" s="35">
        <v>97.2619405198242</v>
      </c>
      <c r="AJ125" s="35">
        <v>97.72873481057898</v>
      </c>
      <c r="AK125" s="35">
        <v>97.9326323513756</v>
      </c>
      <c r="AL125" s="35">
        <v>97.771641598102</v>
      </c>
      <c r="AM125" s="35">
        <v>98.18182250239532</v>
      </c>
      <c r="AN125" s="35">
        <v>98.65396826000334</v>
      </c>
      <c r="AO125" s="35">
        <v>99.03238255288731</v>
      </c>
      <c r="AP125" s="35">
        <v>99.17646343132631</v>
      </c>
      <c r="AQ125" s="35">
        <v>99.02444565266984</v>
      </c>
      <c r="AR125" s="35">
        <v>98.90120032546044</v>
      </c>
      <c r="AS125" s="35">
        <v>99.08248482958952</v>
      </c>
      <c r="AT125" s="35">
        <v>98.84767615165848</v>
      </c>
      <c r="AU125" s="35">
        <v>99.14247258680211</v>
      </c>
      <c r="AV125" s="35">
        <v>100.05738331330889</v>
      </c>
      <c r="AW125" s="35">
        <v>99.9333490487126</v>
      </c>
      <c r="AX125" s="35">
        <v>100</v>
      </c>
      <c r="AY125" s="35">
        <v>99.47634880352949</v>
      </c>
      <c r="AZ125" s="35">
        <v>100.57586542294722</v>
      </c>
      <c r="BA125" s="35">
        <v>100.65527020212119</v>
      </c>
      <c r="BB125" s="35">
        <v>100.35219614398936</v>
      </c>
      <c r="BC125" s="35">
        <v>100.05281438152885</v>
      </c>
      <c r="BD125" s="35">
        <v>100.11241606206633</v>
      </c>
      <c r="BE125" s="35">
        <v>100.07119897756532</v>
      </c>
      <c r="BF125" s="35">
        <v>99.64505923028146</v>
      </c>
      <c r="BG125" s="35">
        <v>100.06137134719155</v>
      </c>
      <c r="BH125" s="35">
        <v>99.85904039086397</v>
      </c>
      <c r="BI125" s="35">
        <v>99.5873867325037</v>
      </c>
      <c r="BJ125" s="35">
        <v>99.1303586119323</v>
      </c>
      <c r="BK125" s="35">
        <v>99.04462275919931</v>
      </c>
      <c r="BL125" s="35">
        <v>99.11789802513967</v>
      </c>
      <c r="BM125" s="35">
        <v>98.82402311771581</v>
      </c>
      <c r="BN125" s="35">
        <v>98.78985824004936</v>
      </c>
      <c r="BO125" s="35">
        <v>98.36211903357264</v>
      </c>
      <c r="BP125" s="35">
        <v>98.43995846666016</v>
      </c>
      <c r="BQ125" s="35">
        <v>98.08014977281735</v>
      </c>
      <c r="BR125" s="35">
        <v>96.89415000654898</v>
      </c>
      <c r="BS125" s="35">
        <v>97.00384464366908</v>
      </c>
      <c r="BT125" s="35">
        <v>97.03678828565647</v>
      </c>
      <c r="BU125" s="35">
        <v>97.09451542190583</v>
      </c>
      <c r="BV125" s="35">
        <v>96.94447019006581</v>
      </c>
      <c r="BW125" s="35">
        <v>97.23793480953374</v>
      </c>
      <c r="BX125" s="35">
        <v>97.33578492223018</v>
      </c>
      <c r="BY125" s="35">
        <v>97.43134998267332</v>
      </c>
      <c r="BZ125" s="35">
        <v>97.3963316997219</v>
      </c>
      <c r="CA125" s="35">
        <v>96.9669405517485</v>
      </c>
      <c r="CB125" s="35">
        <v>97.07747788948433</v>
      </c>
      <c r="CC125" s="35">
        <v>97.11014254609596</v>
      </c>
      <c r="CD125" s="35">
        <v>97.02011905692525</v>
      </c>
      <c r="CE125" s="35">
        <v>96.73214186435173</v>
      </c>
      <c r="CF125" s="35">
        <v>96.84669134117361</v>
      </c>
      <c r="CG125" s="35">
        <v>96.82990579897186</v>
      </c>
      <c r="CH125" s="35">
        <v>96.53672557347143</v>
      </c>
      <c r="CI125" s="35">
        <v>96.25777354794607</v>
      </c>
      <c r="CJ125" s="35">
        <v>96.20076296798221</v>
      </c>
      <c r="CK125" s="35">
        <v>95.61986692228791</v>
      </c>
      <c r="CL125" s="35">
        <v>95.28056134870148</v>
      </c>
      <c r="CM125" s="35">
        <v>94.96351148322363</v>
      </c>
      <c r="CN125" s="35">
        <v>95.04962523037864</v>
      </c>
      <c r="CO125" s="35">
        <v>94.76087402690084</v>
      </c>
      <c r="CP125" s="35">
        <v>94.87976710085631</v>
      </c>
      <c r="CQ125" s="35">
        <v>94.97086974478243</v>
      </c>
      <c r="CR125" s="35">
        <v>95.12900962749337</v>
      </c>
      <c r="CS125" s="35">
        <v>95.2591714955873</v>
      </c>
      <c r="CT125" s="35">
        <v>95.58554345085541</v>
      </c>
      <c r="CU125" s="35">
        <v>95.66147456382468</v>
      </c>
      <c r="CV125" s="35">
        <v>96.1565770266705</v>
      </c>
      <c r="CW125" s="35">
        <v>96.50197660756072</v>
      </c>
      <c r="CX125" s="35">
        <v>96.43695274741961</v>
      </c>
      <c r="CY125" s="35">
        <v>96.34917889001446</v>
      </c>
      <c r="CZ125" s="35">
        <v>96.6681748620451</v>
      </c>
      <c r="DA125" s="35">
        <v>96.77030685646812</v>
      </c>
      <c r="DB125" s="35">
        <v>96.8236596973066</v>
      </c>
      <c r="DC125" s="35">
        <v>96.93890599881773</v>
      </c>
      <c r="DD125" s="35">
        <v>99.51373188549628</v>
      </c>
      <c r="DE125" s="35">
        <v>100.61180194760036</v>
      </c>
      <c r="DF125" s="35">
        <v>101.35918723018649</v>
      </c>
      <c r="DG125" s="35">
        <v>102.01054496362207</v>
      </c>
      <c r="DH125" s="35">
        <v>102.22785635503428</v>
      </c>
      <c r="DI125" s="35">
        <v>101.66772115061576</v>
      </c>
      <c r="DJ125" s="35">
        <v>101.93276726398635</v>
      </c>
      <c r="DK125" s="35">
        <v>102.26547682003161</v>
      </c>
      <c r="DL125" s="35">
        <v>103.28632511516176</v>
      </c>
      <c r="DM125" s="35">
        <v>104.05733730823695</v>
      </c>
      <c r="DN125" s="35">
        <v>104.41325178960955</v>
      </c>
      <c r="DO125" s="35">
        <v>104.48569719547983</v>
      </c>
      <c r="DP125" s="35">
        <v>118.73307990837371</v>
      </c>
      <c r="DQ125" s="35">
        <v>137.0424103864628</v>
      </c>
      <c r="DR125" s="35">
        <v>150.84284990499322</v>
      </c>
      <c r="DS125" s="35">
        <v>160.9812982242944</v>
      </c>
      <c r="DT125" s="35">
        <v>100</v>
      </c>
      <c r="DU125" s="35">
        <v>105.16492527322767</v>
      </c>
      <c r="DV125" s="35">
        <v>167.96745479649232</v>
      </c>
      <c r="DW125" s="35">
        <f t="shared" si="3"/>
        <v>5.1649252732276665</v>
      </c>
      <c r="DX125" s="35">
        <f t="shared" si="4"/>
        <v>-2.1793045794651107</v>
      </c>
      <c r="DY125" s="46"/>
      <c r="DZ125" s="36">
        <f t="shared" si="5"/>
        <v>0.5953534279670963</v>
      </c>
    </row>
    <row r="126" spans="1:130" s="36" customFormat="1" ht="13.5">
      <c r="A126" s="3" t="s">
        <v>84</v>
      </c>
      <c r="B126" s="35">
        <v>2.425701348498134</v>
      </c>
      <c r="C126" s="35">
        <v>87.80601328765552</v>
      </c>
      <c r="D126" s="35">
        <v>88.49514397579716</v>
      </c>
      <c r="E126" s="35">
        <v>88.4480863481018</v>
      </c>
      <c r="F126" s="35">
        <v>92.78021425398455</v>
      </c>
      <c r="G126" s="35">
        <v>93.71352288919627</v>
      </c>
      <c r="H126" s="35">
        <v>96.8509697373071</v>
      </c>
      <c r="I126" s="35">
        <v>97.92764513944113</v>
      </c>
      <c r="J126" s="35">
        <v>97.70981813933392</v>
      </c>
      <c r="K126" s="35">
        <v>97.21809107161181</v>
      </c>
      <c r="L126" s="35">
        <v>96.67759339161265</v>
      </c>
      <c r="M126" s="35">
        <v>95.81497574515554</v>
      </c>
      <c r="N126" s="35">
        <v>94.8586008084051</v>
      </c>
      <c r="O126" s="35">
        <v>94.03616140407851</v>
      </c>
      <c r="P126" s="35">
        <v>94.02631334378125</v>
      </c>
      <c r="Q126" s="35">
        <v>95.55306609120548</v>
      </c>
      <c r="R126" s="35">
        <v>95.00813536129336</v>
      </c>
      <c r="S126" s="35">
        <v>94.4124500033594</v>
      </c>
      <c r="T126" s="35">
        <v>95.12814843753799</v>
      </c>
      <c r="U126" s="35">
        <v>95.18396352119453</v>
      </c>
      <c r="V126" s="35">
        <v>94.64623078399374</v>
      </c>
      <c r="W126" s="35">
        <v>94.75237700379405</v>
      </c>
      <c r="X126" s="35">
        <v>95.61279518646838</v>
      </c>
      <c r="Y126" s="35">
        <v>95.18809179695198</v>
      </c>
      <c r="Z126" s="35">
        <v>95.6109624166374</v>
      </c>
      <c r="AA126" s="35">
        <v>96.39151042368398</v>
      </c>
      <c r="AB126" s="35">
        <v>96.69867474758128</v>
      </c>
      <c r="AC126" s="35">
        <v>96.85215992799735</v>
      </c>
      <c r="AD126" s="35">
        <v>97.21627061425946</v>
      </c>
      <c r="AE126" s="35">
        <v>96.92690278993263</v>
      </c>
      <c r="AF126" s="35">
        <v>97.59673186608684</v>
      </c>
      <c r="AG126" s="35">
        <v>98.0273934593894</v>
      </c>
      <c r="AH126" s="35">
        <v>98.46343051622706</v>
      </c>
      <c r="AI126" s="35">
        <v>98.73819200374066</v>
      </c>
      <c r="AJ126" s="35">
        <v>98.68129465484986</v>
      </c>
      <c r="AK126" s="35">
        <v>98.64068251604907</v>
      </c>
      <c r="AL126" s="35">
        <v>98.74509448727603</v>
      </c>
      <c r="AM126" s="35">
        <v>99.37116478110136</v>
      </c>
      <c r="AN126" s="35">
        <v>100.11984701341332</v>
      </c>
      <c r="AO126" s="35">
        <v>100.5370128155881</v>
      </c>
      <c r="AP126" s="35">
        <v>100.70971197035493</v>
      </c>
      <c r="AQ126" s="35">
        <v>100.40045216985452</v>
      </c>
      <c r="AR126" s="35">
        <v>100.4304543361608</v>
      </c>
      <c r="AS126" s="35">
        <v>100.37433781967657</v>
      </c>
      <c r="AT126" s="35">
        <v>99.93966203443655</v>
      </c>
      <c r="AU126" s="35">
        <v>100.4462087586426</v>
      </c>
      <c r="AV126" s="35">
        <v>100.48495140646689</v>
      </c>
      <c r="AW126" s="35">
        <v>99.87670971121162</v>
      </c>
      <c r="AX126" s="35">
        <v>100</v>
      </c>
      <c r="AY126" s="35">
        <v>99.15669878999671</v>
      </c>
      <c r="AZ126" s="35">
        <v>101.58266242310248</v>
      </c>
      <c r="BA126" s="35">
        <v>101.55919225738076</v>
      </c>
      <c r="BB126" s="35">
        <v>101.04716950536381</v>
      </c>
      <c r="BC126" s="35">
        <v>100.58596494235907</v>
      </c>
      <c r="BD126" s="35">
        <v>100.68118315301668</v>
      </c>
      <c r="BE126" s="35">
        <v>100.29564276220148</v>
      </c>
      <c r="BF126" s="35">
        <v>99.54123399726518</v>
      </c>
      <c r="BG126" s="35">
        <v>100.14539241359958</v>
      </c>
      <c r="BH126" s="35">
        <v>99.89457091951452</v>
      </c>
      <c r="BI126" s="35">
        <v>99.45221174261354</v>
      </c>
      <c r="BJ126" s="35">
        <v>98.67833829001736</v>
      </c>
      <c r="BK126" s="35">
        <v>98.50450159401191</v>
      </c>
      <c r="BL126" s="35">
        <v>98.52565596569899</v>
      </c>
      <c r="BM126" s="35">
        <v>97.97578106549601</v>
      </c>
      <c r="BN126" s="35">
        <v>97.7223916352157</v>
      </c>
      <c r="BO126" s="35">
        <v>97.06877335325323</v>
      </c>
      <c r="BP126" s="35">
        <v>97.21582006553308</v>
      </c>
      <c r="BQ126" s="35">
        <v>96.85993230197857</v>
      </c>
      <c r="BR126" s="35">
        <v>96.94856732413622</v>
      </c>
      <c r="BS126" s="35">
        <v>97.27427903034783</v>
      </c>
      <c r="BT126" s="35">
        <v>97.45213324434945</v>
      </c>
      <c r="BU126" s="35">
        <v>97.64093150984752</v>
      </c>
      <c r="BV126" s="35">
        <v>97.40687226364075</v>
      </c>
      <c r="BW126" s="35">
        <v>97.92853164786682</v>
      </c>
      <c r="BX126" s="35">
        <v>98.06227626613321</v>
      </c>
      <c r="BY126" s="35">
        <v>98.13014612215004</v>
      </c>
      <c r="BZ126" s="35">
        <v>97.96761744884763</v>
      </c>
      <c r="CA126" s="35">
        <v>97.360219081766</v>
      </c>
      <c r="CB126" s="35">
        <v>97.60661012868653</v>
      </c>
      <c r="CC126" s="35">
        <v>97.70380249280046</v>
      </c>
      <c r="CD126" s="35">
        <v>97.55847972817887</v>
      </c>
      <c r="CE126" s="35">
        <v>97.10304632596703</v>
      </c>
      <c r="CF126" s="35">
        <v>97.20812626347325</v>
      </c>
      <c r="CG126" s="35">
        <v>97.41593355098195</v>
      </c>
      <c r="CH126" s="35">
        <v>96.88092790448309</v>
      </c>
      <c r="CI126" s="35">
        <v>96.42009433042891</v>
      </c>
      <c r="CJ126" s="35">
        <v>96.3235531633214</v>
      </c>
      <c r="CK126" s="35">
        <v>95.40474446084646</v>
      </c>
      <c r="CL126" s="35">
        <v>94.83525140472857</v>
      </c>
      <c r="CM126" s="35">
        <v>94.308478735206</v>
      </c>
      <c r="CN126" s="35">
        <v>94.45290711398401</v>
      </c>
      <c r="CO126" s="35">
        <v>94.01448818742615</v>
      </c>
      <c r="CP126" s="35">
        <v>94.23467241921595</v>
      </c>
      <c r="CQ126" s="35">
        <v>94.3679945119627</v>
      </c>
      <c r="CR126" s="35">
        <v>94.62089694682471</v>
      </c>
      <c r="CS126" s="35">
        <v>94.82770524848078</v>
      </c>
      <c r="CT126" s="35">
        <v>95.34031956458645</v>
      </c>
      <c r="CU126" s="35">
        <v>95.44227481184059</v>
      </c>
      <c r="CV126" s="35">
        <v>96.16479165612441</v>
      </c>
      <c r="CW126" s="35">
        <v>96.8394700210031</v>
      </c>
      <c r="CX126" s="35">
        <v>96.73528683852803</v>
      </c>
      <c r="CY126" s="35">
        <v>96.54070663051054</v>
      </c>
      <c r="CZ126" s="35">
        <v>97.0750862892228</v>
      </c>
      <c r="DA126" s="35">
        <v>97.353697476863</v>
      </c>
      <c r="DB126" s="35">
        <v>97.39367550791954</v>
      </c>
      <c r="DC126" s="35">
        <v>97.5972940218923</v>
      </c>
      <c r="DD126" s="35">
        <v>101.45165535525837</v>
      </c>
      <c r="DE126" s="35">
        <v>103.28857229716755</v>
      </c>
      <c r="DF126" s="35">
        <v>104.3581783516546</v>
      </c>
      <c r="DG126" s="35">
        <v>105.47135183793536</v>
      </c>
      <c r="DH126" s="35">
        <v>105.79589101489836</v>
      </c>
      <c r="DI126" s="35">
        <v>105.16892856349115</v>
      </c>
      <c r="DJ126" s="35">
        <v>105.54135016975894</v>
      </c>
      <c r="DK126" s="35">
        <v>106.04753451082938</v>
      </c>
      <c r="DL126" s="35">
        <v>107.68475509442167</v>
      </c>
      <c r="DM126" s="35">
        <v>108.82127861764138</v>
      </c>
      <c r="DN126" s="35">
        <v>109.51313231193436</v>
      </c>
      <c r="DO126" s="35">
        <v>110.22416175287199</v>
      </c>
      <c r="DP126" s="35">
        <v>127.68541149252869</v>
      </c>
      <c r="DQ126" s="35">
        <v>154.68670720149154</v>
      </c>
      <c r="DR126" s="35">
        <v>171.94413729422078</v>
      </c>
      <c r="DS126" s="35">
        <v>184.33837901993175</v>
      </c>
      <c r="DT126" s="35">
        <v>100</v>
      </c>
      <c r="DU126" s="35">
        <v>104.43475702785372</v>
      </c>
      <c r="DV126" s="35">
        <v>191.38310636483678</v>
      </c>
      <c r="DW126" s="35">
        <f t="shared" si="3"/>
        <v>4.4347570278537205</v>
      </c>
      <c r="DX126" s="35">
        <f t="shared" si="4"/>
        <v>-5.478370624131486</v>
      </c>
      <c r="DY126" s="46"/>
      <c r="DZ126" s="36">
        <f t="shared" si="5"/>
        <v>0.522512158462766</v>
      </c>
    </row>
    <row r="127" spans="1:130" ht="13.5">
      <c r="A127" s="1" t="s">
        <v>85</v>
      </c>
      <c r="B127" s="37">
        <v>0.7052398807106167</v>
      </c>
      <c r="C127" s="37">
        <v>76.02097260183513</v>
      </c>
      <c r="D127" s="37">
        <v>81.80284760310467</v>
      </c>
      <c r="E127" s="37">
        <v>82.11149344042548</v>
      </c>
      <c r="F127" s="37">
        <v>82.43133589859713</v>
      </c>
      <c r="G127" s="37">
        <v>85.13434468229997</v>
      </c>
      <c r="H127" s="37">
        <v>87.2022657481632</v>
      </c>
      <c r="I127" s="37">
        <v>89.39331859757812</v>
      </c>
      <c r="J127" s="37">
        <v>92.1885761554695</v>
      </c>
      <c r="K127" s="37">
        <v>93.10524404361381</v>
      </c>
      <c r="L127" s="37">
        <v>93.99016283562632</v>
      </c>
      <c r="M127" s="37">
        <v>94.52545561100779</v>
      </c>
      <c r="N127" s="37">
        <v>94.3819092541169</v>
      </c>
      <c r="O127" s="37">
        <v>93.92753870214388</v>
      </c>
      <c r="P127" s="37">
        <v>93.98876067186994</v>
      </c>
      <c r="Q127" s="37">
        <v>93.95662591459623</v>
      </c>
      <c r="R127" s="37">
        <v>92.82535995159671</v>
      </c>
      <c r="S127" s="37">
        <v>92.7012988580214</v>
      </c>
      <c r="T127" s="37">
        <v>93.0083926595132</v>
      </c>
      <c r="U127" s="37">
        <v>93.68305611461173</v>
      </c>
      <c r="V127" s="37">
        <v>92.88620274995336</v>
      </c>
      <c r="W127" s="37">
        <v>92.41960347918528</v>
      </c>
      <c r="X127" s="37">
        <v>93.83057650252992</v>
      </c>
      <c r="Y127" s="37">
        <v>93.74116721202202</v>
      </c>
      <c r="Z127" s="37">
        <v>92.86159447911123</v>
      </c>
      <c r="AA127" s="37">
        <v>93.56335972152893</v>
      </c>
      <c r="AB127" s="37">
        <v>93.27850587276345</v>
      </c>
      <c r="AC127" s="37">
        <v>93.13591170032431</v>
      </c>
      <c r="AD127" s="37">
        <v>93.14469982546903</v>
      </c>
      <c r="AE127" s="37">
        <v>92.94950613929603</v>
      </c>
      <c r="AF127" s="37">
        <v>92.7595503581617</v>
      </c>
      <c r="AG127" s="37">
        <v>93.74155492342547</v>
      </c>
      <c r="AH127" s="37">
        <v>95.21860613341192</v>
      </c>
      <c r="AI127" s="37">
        <v>95.73031676629834</v>
      </c>
      <c r="AJ127" s="37">
        <v>95.3539706285045</v>
      </c>
      <c r="AK127" s="37">
        <v>95.2494025823404</v>
      </c>
      <c r="AL127" s="37">
        <v>94.9454900573311</v>
      </c>
      <c r="AM127" s="37">
        <v>94.98329572025906</v>
      </c>
      <c r="AN127" s="37">
        <v>95.77774679465297</v>
      </c>
      <c r="AO127" s="37">
        <v>95.89843907388972</v>
      </c>
      <c r="AP127" s="37">
        <v>97.34728617982175</v>
      </c>
      <c r="AQ127" s="37">
        <v>96.81058716687416</v>
      </c>
      <c r="AR127" s="37">
        <v>96.9863496697687</v>
      </c>
      <c r="AS127" s="37">
        <v>97.7624794798038</v>
      </c>
      <c r="AT127" s="37">
        <v>97.78386442446826</v>
      </c>
      <c r="AU127" s="37">
        <v>97.60297804930076</v>
      </c>
      <c r="AV127" s="37">
        <v>98.42273679549984</v>
      </c>
      <c r="AW127" s="37">
        <v>98.98030380457396</v>
      </c>
      <c r="AX127" s="37">
        <v>100</v>
      </c>
      <c r="AY127" s="37">
        <v>100.02941808688351</v>
      </c>
      <c r="AZ127" s="37">
        <v>100.76585936451887</v>
      </c>
      <c r="BA127" s="37">
        <v>100.73056737528269</v>
      </c>
      <c r="BB127" s="37">
        <v>99.94677243303802</v>
      </c>
      <c r="BC127" s="37">
        <v>99.87576609264471</v>
      </c>
      <c r="BD127" s="37">
        <v>99.27711678345517</v>
      </c>
      <c r="BE127" s="37">
        <v>99.410650096322</v>
      </c>
      <c r="BF127" s="37">
        <v>99.29009468587735</v>
      </c>
      <c r="BG127" s="37">
        <v>99.38694961806661</v>
      </c>
      <c r="BH127" s="37">
        <v>99.38198737210875</v>
      </c>
      <c r="BI127" s="37">
        <v>99.39266974809237</v>
      </c>
      <c r="BJ127" s="37">
        <v>99.66858154024685</v>
      </c>
      <c r="BK127" s="37">
        <v>99.16512108391117</v>
      </c>
      <c r="BL127" s="37">
        <v>98.67818739748405</v>
      </c>
      <c r="BM127" s="37">
        <v>98.67182511963536</v>
      </c>
      <c r="BN127" s="37">
        <v>98.96659559926135</v>
      </c>
      <c r="BO127" s="37">
        <v>99.27120897559521</v>
      </c>
      <c r="BP127" s="37">
        <v>99.29580292470379</v>
      </c>
      <c r="BQ127" s="37">
        <v>99.24049697089809</v>
      </c>
      <c r="BR127" s="37">
        <v>99.03490818600606</v>
      </c>
      <c r="BS127" s="37">
        <v>98.20340801735858</v>
      </c>
      <c r="BT127" s="37">
        <v>98.23280193131667</v>
      </c>
      <c r="BU127" s="37">
        <v>98.36026391208348</v>
      </c>
      <c r="BV127" s="37">
        <v>98.33770755585674</v>
      </c>
      <c r="BW127" s="37">
        <v>98.82250763810647</v>
      </c>
      <c r="BX127" s="37">
        <v>98.62292816207245</v>
      </c>
      <c r="BY127" s="37">
        <v>98.6850117237964</v>
      </c>
      <c r="BZ127" s="37">
        <v>98.57568393496311</v>
      </c>
      <c r="CA127" s="37">
        <v>98.53843024147587</v>
      </c>
      <c r="CB127" s="37">
        <v>98.37340915119968</v>
      </c>
      <c r="CC127" s="37">
        <v>98.25799668120271</v>
      </c>
      <c r="CD127" s="37">
        <v>98.35861289336762</v>
      </c>
      <c r="CE127" s="37">
        <v>98.31810977478393</v>
      </c>
      <c r="CF127" s="37">
        <v>98.04914709588745</v>
      </c>
      <c r="CG127" s="37">
        <v>98.01757293832382</v>
      </c>
      <c r="CH127" s="37">
        <v>97.56079414013853</v>
      </c>
      <c r="CI127" s="37">
        <v>97.40026846215015</v>
      </c>
      <c r="CJ127" s="37">
        <v>96.87099339150109</v>
      </c>
      <c r="CK127" s="37">
        <v>96.76563998299838</v>
      </c>
      <c r="CL127" s="37">
        <v>96.75709494870048</v>
      </c>
      <c r="CM127" s="37">
        <v>96.20831091964752</v>
      </c>
      <c r="CN127" s="37">
        <v>95.96656503831655</v>
      </c>
      <c r="CO127" s="37">
        <v>95.40006450759653</v>
      </c>
      <c r="CP127" s="37">
        <v>95.32811471399687</v>
      </c>
      <c r="CQ127" s="37">
        <v>95.32678788297088</v>
      </c>
      <c r="CR127" s="37">
        <v>95.35505211400957</v>
      </c>
      <c r="CS127" s="37">
        <v>95.25141403933699</v>
      </c>
      <c r="CT127" s="37">
        <v>95.50630760704199</v>
      </c>
      <c r="CU127" s="37">
        <v>95.21893853287821</v>
      </c>
      <c r="CV127" s="37">
        <v>95.21728940742688</v>
      </c>
      <c r="CW127" s="37">
        <v>95.20939666035146</v>
      </c>
      <c r="CX127" s="37">
        <v>95.14327669418094</v>
      </c>
      <c r="CY127" s="37">
        <v>94.13966261224388</v>
      </c>
      <c r="CZ127" s="37">
        <v>92.93404781884382</v>
      </c>
      <c r="DA127" s="37">
        <v>92.85245121928868</v>
      </c>
      <c r="DB127" s="37">
        <v>92.93881488320135</v>
      </c>
      <c r="DC127" s="37">
        <v>92.49672250925504</v>
      </c>
      <c r="DD127" s="37">
        <v>91.86074146387283</v>
      </c>
      <c r="DE127" s="37">
        <v>91.90834323081133</v>
      </c>
      <c r="DF127" s="37">
        <v>92.0412886941541</v>
      </c>
      <c r="DG127" s="37">
        <v>91.80604943036774</v>
      </c>
      <c r="DH127" s="37">
        <v>92.18236127540635</v>
      </c>
      <c r="DI127" s="37">
        <v>92.92371537840259</v>
      </c>
      <c r="DJ127" s="37">
        <v>93.9201979105847</v>
      </c>
      <c r="DK127" s="37">
        <v>93.96627827315461</v>
      </c>
      <c r="DL127" s="37">
        <v>93.92370600953747</v>
      </c>
      <c r="DM127" s="37">
        <v>93.70681055016856</v>
      </c>
      <c r="DN127" s="37">
        <v>94.26173239441472</v>
      </c>
      <c r="DO127" s="37">
        <v>94.47620493161921</v>
      </c>
      <c r="DP127" s="37">
        <v>106.8872925581506</v>
      </c>
      <c r="DQ127" s="37">
        <v>118.21015025412842</v>
      </c>
      <c r="DR127" s="37">
        <v>125.75281363197104</v>
      </c>
      <c r="DS127" s="37">
        <v>143.6847429109723</v>
      </c>
      <c r="DT127" s="35">
        <v>100</v>
      </c>
      <c r="DU127" s="37">
        <v>101.57946878749723</v>
      </c>
      <c r="DV127" s="37">
        <v>144.29977016749345</v>
      </c>
      <c r="DW127" s="37">
        <f t="shared" si="3"/>
        <v>1.579468787497234</v>
      </c>
      <c r="DX127" s="37">
        <f t="shared" si="4"/>
        <v>8.480623208639088</v>
      </c>
      <c r="DY127" s="47"/>
      <c r="DZ127" s="36">
        <f t="shared" si="5"/>
        <v>0.6930017967729729</v>
      </c>
    </row>
    <row r="128" spans="1:130" ht="13.5" customHeight="1">
      <c r="A128" s="1" t="s">
        <v>86</v>
      </c>
      <c r="B128" s="37">
        <v>0.13833822831662002</v>
      </c>
      <c r="C128" s="37"/>
      <c r="D128" s="37"/>
      <c r="E128" s="37"/>
      <c r="F128" s="37">
        <v>100.63754404637544</v>
      </c>
      <c r="G128" s="37">
        <v>99.89486368670072</v>
      </c>
      <c r="H128" s="37">
        <v>99.89486368669955</v>
      </c>
      <c r="I128" s="37">
        <v>99.89486368669955</v>
      </c>
      <c r="J128" s="37">
        <v>94.34793166436363</v>
      </c>
      <c r="K128" s="37">
        <v>98.14516230485242</v>
      </c>
      <c r="L128" s="37">
        <v>98.14516230485242</v>
      </c>
      <c r="M128" s="37">
        <v>98.14516230485242</v>
      </c>
      <c r="N128" s="37">
        <v>100.43978638502365</v>
      </c>
      <c r="O128" s="37">
        <v>100.43665979113925</v>
      </c>
      <c r="P128" s="37">
        <v>97.12157709241106</v>
      </c>
      <c r="Q128" s="37">
        <v>94.1834162935806</v>
      </c>
      <c r="R128" s="37">
        <v>91.2698805655636</v>
      </c>
      <c r="S128" s="37">
        <v>92.59676208922576</v>
      </c>
      <c r="T128" s="37">
        <v>91.31583310582289</v>
      </c>
      <c r="U128" s="37">
        <v>90.9036652243128</v>
      </c>
      <c r="V128" s="37">
        <v>91.31583310582289</v>
      </c>
      <c r="W128" s="37">
        <v>91.31583310582289</v>
      </c>
      <c r="X128" s="37">
        <v>91.31583310582289</v>
      </c>
      <c r="Y128" s="37">
        <v>78.34414371512285</v>
      </c>
      <c r="Z128" s="37">
        <v>91.31583310582289</v>
      </c>
      <c r="AA128" s="37">
        <v>91.31583310582289</v>
      </c>
      <c r="AB128" s="37">
        <v>90.30998764587159</v>
      </c>
      <c r="AC128" s="37">
        <v>90.16630285773886</v>
      </c>
      <c r="AD128" s="37">
        <v>90.16630285773886</v>
      </c>
      <c r="AE128" s="37">
        <v>89.97471621449226</v>
      </c>
      <c r="AF128" s="37">
        <v>89.97471621449226</v>
      </c>
      <c r="AG128" s="37">
        <v>89.30415257452472</v>
      </c>
      <c r="AH128" s="37">
        <v>89.70648244762168</v>
      </c>
      <c r="AI128" s="37">
        <v>90.85410119248712</v>
      </c>
      <c r="AJ128" s="37">
        <v>90.76175688754086</v>
      </c>
      <c r="AK128" s="37">
        <v>90.76175688754086</v>
      </c>
      <c r="AL128" s="37">
        <v>95.58213168345672</v>
      </c>
      <c r="AM128" s="37">
        <v>95.25997067089192</v>
      </c>
      <c r="AN128" s="37">
        <v>94.94899818531857</v>
      </c>
      <c r="AO128" s="37">
        <v>93.53240808266669</v>
      </c>
      <c r="AP128" s="37">
        <v>91.40746059706218</v>
      </c>
      <c r="AQ128" s="37">
        <v>92.01380188432663</v>
      </c>
      <c r="AR128" s="37">
        <v>91.93625095211559</v>
      </c>
      <c r="AS128" s="37">
        <v>90.59980893278696</v>
      </c>
      <c r="AT128" s="37">
        <v>90.59980893278696</v>
      </c>
      <c r="AU128" s="37">
        <v>97.80226995162649</v>
      </c>
      <c r="AV128" s="37">
        <v>99.6362430152218</v>
      </c>
      <c r="AW128" s="37">
        <v>98.3726147244755</v>
      </c>
      <c r="AX128" s="37">
        <v>100</v>
      </c>
      <c r="AY128" s="37">
        <v>100</v>
      </c>
      <c r="AZ128" s="37">
        <v>99.5623333029835</v>
      </c>
      <c r="BA128" s="37">
        <v>100</v>
      </c>
      <c r="BB128" s="37">
        <v>99.5623333029835</v>
      </c>
      <c r="BC128" s="37">
        <v>99.37295862918012</v>
      </c>
      <c r="BD128" s="37">
        <v>99.37295862918012</v>
      </c>
      <c r="BE128" s="37">
        <v>99.37295862918012</v>
      </c>
      <c r="BF128" s="37">
        <v>99.4110226061415</v>
      </c>
      <c r="BG128" s="37">
        <v>99.42088657327346</v>
      </c>
      <c r="BH128" s="37">
        <v>99.36977128640767</v>
      </c>
      <c r="BI128" s="37">
        <v>99.36977128640767</v>
      </c>
      <c r="BJ128" s="37">
        <v>99.36977128640767</v>
      </c>
      <c r="BK128" s="37">
        <v>99.55110248021596</v>
      </c>
      <c r="BL128" s="37">
        <v>99.54249454879191</v>
      </c>
      <c r="BM128" s="37">
        <v>99.54249454879191</v>
      </c>
      <c r="BN128" s="37">
        <v>99.28563768680861</v>
      </c>
      <c r="BO128" s="37">
        <v>99.28563768680861</v>
      </c>
      <c r="BP128" s="37">
        <v>98.69730816840993</v>
      </c>
      <c r="BQ128" s="37">
        <v>98.49362663591349</v>
      </c>
      <c r="BR128" s="37">
        <v>98.49362663591349</v>
      </c>
      <c r="BS128" s="37">
        <v>98.71666068440675</v>
      </c>
      <c r="BT128" s="37">
        <v>98.71666068440675</v>
      </c>
      <c r="BU128" s="37">
        <v>98.71666068440675</v>
      </c>
      <c r="BV128" s="37">
        <v>98.71666068440675</v>
      </c>
      <c r="BW128" s="37">
        <v>99.06298171975394</v>
      </c>
      <c r="BX128" s="37">
        <v>99.1635980630241</v>
      </c>
      <c r="BY128" s="37">
        <v>99.25549012891709</v>
      </c>
      <c r="BZ128" s="37">
        <v>98.9091690935699</v>
      </c>
      <c r="CA128" s="37">
        <v>97.8377106066158</v>
      </c>
      <c r="CB128" s="37">
        <v>97.8377106066158</v>
      </c>
      <c r="CC128" s="37">
        <v>98.3513600758525</v>
      </c>
      <c r="CD128" s="37">
        <v>99.05951737254179</v>
      </c>
      <c r="CE128" s="37">
        <v>99.05951737254179</v>
      </c>
      <c r="CF128" s="37">
        <v>99.05633162444114</v>
      </c>
      <c r="CG128" s="37">
        <v>99.3570043214083</v>
      </c>
      <c r="CH128" s="37">
        <v>99.3582140419616</v>
      </c>
      <c r="CI128" s="37">
        <v>100.14528203789686</v>
      </c>
      <c r="CJ128" s="37">
        <v>100.14169842011945</v>
      </c>
      <c r="CK128" s="37">
        <v>100.22921417583991</v>
      </c>
      <c r="CL128" s="37">
        <v>100.04973716814385</v>
      </c>
      <c r="CM128" s="37">
        <v>100.25497260891095</v>
      </c>
      <c r="CN128" s="37">
        <v>100.25497260891095</v>
      </c>
      <c r="CO128" s="37">
        <v>100.25497260891095</v>
      </c>
      <c r="CP128" s="37">
        <v>99.85400308504562</v>
      </c>
      <c r="CQ128" s="37">
        <v>99.84567039017138</v>
      </c>
      <c r="CR128" s="37">
        <v>99.84567039017138</v>
      </c>
      <c r="CS128" s="37">
        <v>99.84567039017138</v>
      </c>
      <c r="CT128" s="37">
        <v>100.24176084271562</v>
      </c>
      <c r="CU128" s="37">
        <v>100.24176084271562</v>
      </c>
      <c r="CV128" s="37">
        <v>100.24176084271562</v>
      </c>
      <c r="CW128" s="37">
        <v>100.24176084271562</v>
      </c>
      <c r="CX128" s="37">
        <v>99.21512121088209</v>
      </c>
      <c r="CY128" s="37">
        <v>99.21512121088209</v>
      </c>
      <c r="CZ128" s="37">
        <v>99.21512121088209</v>
      </c>
      <c r="DA128" s="37">
        <v>99.26677274542203</v>
      </c>
      <c r="DB128" s="37">
        <v>99.26677274542203</v>
      </c>
      <c r="DC128" s="37">
        <v>99.50593545083032</v>
      </c>
      <c r="DD128" s="37">
        <v>99.46536738396989</v>
      </c>
      <c r="DE128" s="37">
        <v>99.67827913340184</v>
      </c>
      <c r="DF128" s="37">
        <v>99.23976464604702</v>
      </c>
      <c r="DG128" s="37">
        <v>99.67827913340184</v>
      </c>
      <c r="DH128" s="37">
        <v>99.67827913340184</v>
      </c>
      <c r="DI128" s="37">
        <v>99.67827913340184</v>
      </c>
      <c r="DJ128" s="37">
        <v>99.67827913340184</v>
      </c>
      <c r="DK128" s="37">
        <v>99.67827913340184</v>
      </c>
      <c r="DL128" s="37">
        <v>99.67827913340169</v>
      </c>
      <c r="DM128" s="37">
        <v>101.2328771949851</v>
      </c>
      <c r="DN128" s="37">
        <v>101.2328771949851</v>
      </c>
      <c r="DO128" s="37">
        <v>101.23287719498505</v>
      </c>
      <c r="DP128" s="37">
        <v>110.34189782638782</v>
      </c>
      <c r="DQ128" s="37">
        <v>124.11251933094854</v>
      </c>
      <c r="DR128" s="37">
        <v>123.67012115548923</v>
      </c>
      <c r="DS128" s="37">
        <v>124.13159102544846</v>
      </c>
      <c r="DT128" s="35">
        <v>100</v>
      </c>
      <c r="DU128" s="37">
        <v>104.02031832927646</v>
      </c>
      <c r="DV128" s="37">
        <v>124.25255799757579</v>
      </c>
      <c r="DW128" s="37">
        <f t="shared" si="3"/>
        <v>4.020318329276478</v>
      </c>
      <c r="DX128" s="37">
        <f t="shared" si="4"/>
        <v>0.3227592504557464</v>
      </c>
      <c r="DY128" s="47"/>
      <c r="DZ128" s="36">
        <f t="shared" si="5"/>
        <v>0.804812404763136</v>
      </c>
    </row>
    <row r="129" spans="1:130" ht="13.5">
      <c r="A129" s="1" t="s">
        <v>87</v>
      </c>
      <c r="B129" s="37">
        <v>1.582123239470897</v>
      </c>
      <c r="C129" s="37">
        <v>100.73687005709364</v>
      </c>
      <c r="D129" s="37">
        <v>99.21613922106407</v>
      </c>
      <c r="E129" s="37">
        <v>99.00641023398295</v>
      </c>
      <c r="F129" s="37">
        <v>96.70625016515709</v>
      </c>
      <c r="G129" s="37">
        <v>96.99725120508656</v>
      </c>
      <c r="H129" s="37">
        <v>100.88577802209541</v>
      </c>
      <c r="I129" s="37">
        <v>101.55985643652784</v>
      </c>
      <c r="J129" s="37">
        <v>100.46489900034304</v>
      </c>
      <c r="K129" s="37">
        <v>98.97035302334425</v>
      </c>
      <c r="L129" s="37">
        <v>97.74720812143464</v>
      </c>
      <c r="M129" s="37">
        <v>96.18603858692316</v>
      </c>
      <c r="N129" s="37">
        <v>94.58307901666436</v>
      </c>
      <c r="O129" s="37">
        <v>93.52493160498588</v>
      </c>
      <c r="P129" s="37">
        <v>93.77240792650584</v>
      </c>
      <c r="Q129" s="37">
        <v>96.38444772653945</v>
      </c>
      <c r="R129" s="37">
        <v>96.30798594415798</v>
      </c>
      <c r="S129" s="37">
        <v>95.33396549751315</v>
      </c>
      <c r="T129" s="37">
        <v>96.40638341339229</v>
      </c>
      <c r="U129" s="37">
        <v>96.22726318474378</v>
      </c>
      <c r="V129" s="37">
        <v>95.7219771182244</v>
      </c>
      <c r="W129" s="37">
        <v>96.09270894740851</v>
      </c>
      <c r="X129" s="37">
        <v>96.78294790735272</v>
      </c>
      <c r="Y129" s="37">
        <v>97.30587299981909</v>
      </c>
      <c r="Z129" s="37">
        <v>97.21206682642192</v>
      </c>
      <c r="AA129" s="37">
        <v>98.09598249273789</v>
      </c>
      <c r="AB129" s="37">
        <v>98.78184947252161</v>
      </c>
      <c r="AC129" s="37">
        <v>99.09329765367713</v>
      </c>
      <c r="AD129" s="37">
        <v>99.6476325022273</v>
      </c>
      <c r="AE129" s="37">
        <v>99.30773622896767</v>
      </c>
      <c r="AF129" s="37">
        <v>100.4193877374217</v>
      </c>
      <c r="AG129" s="37">
        <v>100.70057456281208</v>
      </c>
      <c r="AH129" s="37">
        <v>100.67552130322886</v>
      </c>
      <c r="AI129" s="37">
        <v>100.76834025529948</v>
      </c>
      <c r="AJ129" s="37">
        <v>100.8569383325147</v>
      </c>
      <c r="AK129" s="37">
        <v>100.84128382290783</v>
      </c>
      <c r="AL129" s="37">
        <v>100.71535266164945</v>
      </c>
      <c r="AM129" s="37">
        <v>101.68655682586989</v>
      </c>
      <c r="AN129" s="37">
        <v>102.50749180102616</v>
      </c>
      <c r="AO129" s="37">
        <v>103.21715282951737</v>
      </c>
      <c r="AP129" s="37">
        <v>103.02190462797272</v>
      </c>
      <c r="AQ129" s="37">
        <v>102.73396843228852</v>
      </c>
      <c r="AR129" s="37">
        <v>102.70840141466803</v>
      </c>
      <c r="AS129" s="37">
        <v>102.39325619038142</v>
      </c>
      <c r="AT129" s="37">
        <v>101.71728157123731</v>
      </c>
      <c r="AU129" s="37">
        <v>101.94477564488724</v>
      </c>
      <c r="AV129" s="37">
        <v>101.47840423127091</v>
      </c>
      <c r="AW129" s="37">
        <v>100.40780299736514</v>
      </c>
      <c r="AX129" s="37">
        <v>100</v>
      </c>
      <c r="AY129" s="37">
        <v>98.69394264692642</v>
      </c>
      <c r="AZ129" s="37">
        <v>102.1234109699599</v>
      </c>
      <c r="BA129" s="37">
        <v>102.06488940380741</v>
      </c>
      <c r="BB129" s="37">
        <v>101.66750898658351</v>
      </c>
      <c r="BC129" s="37">
        <v>101.00860312861002</v>
      </c>
      <c r="BD129" s="37">
        <v>101.42144221288544</v>
      </c>
      <c r="BE129" s="37">
        <v>100.77081093596783</v>
      </c>
      <c r="BF129" s="37">
        <v>99.66456615388331</v>
      </c>
      <c r="BG129" s="37">
        <v>100.54682192626866</v>
      </c>
      <c r="BH129" s="37">
        <v>100.16894538065766</v>
      </c>
      <c r="BI129" s="37">
        <v>99.48596136112263</v>
      </c>
      <c r="BJ129" s="37">
        <v>98.17647432166297</v>
      </c>
      <c r="BK129" s="37">
        <v>98.11851388624783</v>
      </c>
      <c r="BL129" s="37">
        <v>98.36875358879642</v>
      </c>
      <c r="BM129" s="37">
        <v>97.5285248874589</v>
      </c>
      <c r="BN129" s="37">
        <v>97.03109343726413</v>
      </c>
      <c r="BO129" s="37">
        <v>95.89318698077973</v>
      </c>
      <c r="BP129" s="37">
        <v>96.15911774222677</v>
      </c>
      <c r="BQ129" s="37">
        <v>95.65593537217099</v>
      </c>
      <c r="BR129" s="37">
        <v>95.88347232626128</v>
      </c>
      <c r="BS129" s="37">
        <v>96.73399536772429</v>
      </c>
      <c r="BT129" s="37">
        <v>96.99357783015228</v>
      </c>
      <c r="BU129" s="37">
        <v>97.22622527879525</v>
      </c>
      <c r="BV129" s="37">
        <v>96.87742173845778</v>
      </c>
      <c r="BW129" s="37">
        <v>97.4308426473332</v>
      </c>
      <c r="BX129" s="37">
        <v>97.71606494154395</v>
      </c>
      <c r="BY129" s="37">
        <v>97.78441360700076</v>
      </c>
      <c r="BZ129" s="37">
        <v>97.6142408542919</v>
      </c>
      <c r="CA129" s="37">
        <v>96.79327410116538</v>
      </c>
      <c r="CB129" s="37">
        <v>97.24459832862124</v>
      </c>
      <c r="CC129" s="37">
        <v>97.40014611502524</v>
      </c>
      <c r="CD129" s="37">
        <v>97.07056785945099</v>
      </c>
      <c r="CE129" s="37">
        <v>96.39035472780026</v>
      </c>
      <c r="CF129" s="37">
        <v>96.67163273025622</v>
      </c>
      <c r="CG129" s="37">
        <v>96.97802557776397</v>
      </c>
      <c r="CH129" s="37">
        <v>96.3612641148911</v>
      </c>
      <c r="CI129" s="37">
        <v>95.65745225222253</v>
      </c>
      <c r="CJ129" s="37">
        <v>95.74567647919892</v>
      </c>
      <c r="CK129" s="37">
        <v>94.37627439729721</v>
      </c>
      <c r="CL129" s="37">
        <v>93.5226334101387</v>
      </c>
      <c r="CM129" s="37">
        <v>92.941666848268</v>
      </c>
      <c r="CN129" s="37">
        <v>93.27086304277526</v>
      </c>
      <c r="CO129" s="37">
        <v>92.85120255231115</v>
      </c>
      <c r="CP129" s="37">
        <v>93.25591973830015</v>
      </c>
      <c r="CQ129" s="37">
        <v>93.46164836704448</v>
      </c>
      <c r="CR129" s="37">
        <v>93.8367978494297</v>
      </c>
      <c r="CS129" s="37">
        <v>94.2000722551701</v>
      </c>
      <c r="CT129" s="37">
        <v>94.83775562390319</v>
      </c>
      <c r="CU129" s="37">
        <v>95.12216906345579</v>
      </c>
      <c r="CV129" s="37">
        <v>96.23066242780008</v>
      </c>
      <c r="CW129" s="37">
        <v>97.26859326563034</v>
      </c>
      <c r="CX129" s="37">
        <v>97.22810126110109</v>
      </c>
      <c r="CY129" s="37">
        <v>97.37713845148117</v>
      </c>
      <c r="CZ129" s="37">
        <v>98.73385519659803</v>
      </c>
      <c r="DA129" s="37">
        <v>99.19287590358604</v>
      </c>
      <c r="DB129" s="37">
        <v>99.21567290378731</v>
      </c>
      <c r="DC129" s="37">
        <v>99.70401256833874</v>
      </c>
      <c r="DD129" s="37">
        <v>105.90053414797183</v>
      </c>
      <c r="DE129" s="37">
        <v>108.67704819873293</v>
      </c>
      <c r="DF129" s="37">
        <v>110.29604326775839</v>
      </c>
      <c r="DG129" s="37">
        <v>112.06926999868057</v>
      </c>
      <c r="DH129" s="37">
        <v>112.3991083990501</v>
      </c>
      <c r="DI129" s="37">
        <v>111.10739098285124</v>
      </c>
      <c r="DJ129" s="37">
        <v>111.23419802632428</v>
      </c>
      <c r="DK129" s="37">
        <v>111.98973609030027</v>
      </c>
      <c r="DL129" s="37">
        <v>114.5188891522715</v>
      </c>
      <c r="DM129" s="37">
        <v>116.22215066942313</v>
      </c>
      <c r="DN129" s="37">
        <v>117.03553700486457</v>
      </c>
      <c r="DO129" s="37">
        <v>118.03008057005282</v>
      </c>
      <c r="DP129" s="37">
        <v>138.47277207472496</v>
      </c>
      <c r="DQ129" s="37">
        <v>173.6196834104374</v>
      </c>
      <c r="DR129" s="37">
        <v>196.75516621818642</v>
      </c>
      <c r="DS129" s="37">
        <v>207.72433590411242</v>
      </c>
      <c r="DT129" s="35">
        <v>100</v>
      </c>
      <c r="DU129" s="37">
        <v>105.91322450050222</v>
      </c>
      <c r="DV129" s="37">
        <v>218.24053849795726</v>
      </c>
      <c r="DW129" s="37">
        <f t="shared" si="3"/>
        <v>5.913224500502224</v>
      </c>
      <c r="DX129" s="37">
        <f t="shared" si="4"/>
        <v>-11.031322735256595</v>
      </c>
      <c r="DY129" s="47"/>
      <c r="DZ129" s="36">
        <f t="shared" si="5"/>
        <v>0.4582100130812132</v>
      </c>
    </row>
    <row r="130" spans="1:130" s="36" customFormat="1" ht="13.5">
      <c r="A130" s="3" t="s">
        <v>88</v>
      </c>
      <c r="B130" s="35">
        <v>0.23774619209304326</v>
      </c>
      <c r="C130" s="35"/>
      <c r="D130" s="35"/>
      <c r="E130" s="35"/>
      <c r="F130" s="35">
        <v>119.01174019554345</v>
      </c>
      <c r="G130" s="35">
        <v>118.06588586763758</v>
      </c>
      <c r="H130" s="35">
        <v>120.47553383735153</v>
      </c>
      <c r="I130" s="35">
        <v>120.83140114022702</v>
      </c>
      <c r="J130" s="35">
        <v>119.26686743524544</v>
      </c>
      <c r="K130" s="35">
        <v>122.96735414466167</v>
      </c>
      <c r="L130" s="35">
        <v>124.49947712075074</v>
      </c>
      <c r="M130" s="35">
        <v>129.6008896044647</v>
      </c>
      <c r="N130" s="35">
        <v>129.35323894382756</v>
      </c>
      <c r="O130" s="35">
        <v>126.65115309252238</v>
      </c>
      <c r="P130" s="35">
        <v>123.22002544929317</v>
      </c>
      <c r="Q130" s="35">
        <v>105.61972958882423</v>
      </c>
      <c r="R130" s="35">
        <v>104.73409814208989</v>
      </c>
      <c r="S130" s="35">
        <v>105.50157930797153</v>
      </c>
      <c r="T130" s="35">
        <v>104.7498422581787</v>
      </c>
      <c r="U130" s="35">
        <v>102.04755756287538</v>
      </c>
      <c r="V130" s="35">
        <v>104.05474685423832</v>
      </c>
      <c r="W130" s="35">
        <v>104.7498422581787</v>
      </c>
      <c r="X130" s="35">
        <v>105.93001128613689</v>
      </c>
      <c r="Y130" s="35">
        <v>104.14768168565614</v>
      </c>
      <c r="Z130" s="35">
        <v>104.51378084287468</v>
      </c>
      <c r="AA130" s="35">
        <v>104.08503351191555</v>
      </c>
      <c r="AB130" s="35">
        <v>104.20774194652662</v>
      </c>
      <c r="AC130" s="35">
        <v>103.98622387276231</v>
      </c>
      <c r="AD130" s="35">
        <v>104.04692708015014</v>
      </c>
      <c r="AE130" s="35">
        <v>103.73546897348955</v>
      </c>
      <c r="AF130" s="35">
        <v>99.94128626649389</v>
      </c>
      <c r="AG130" s="35">
        <v>102.28077061507814</v>
      </c>
      <c r="AH130" s="35">
        <v>101.01069858784035</v>
      </c>
      <c r="AI130" s="35">
        <v>99.52524354395005</v>
      </c>
      <c r="AJ130" s="35">
        <v>100.20567344652505</v>
      </c>
      <c r="AK130" s="35">
        <v>101.45982456449214</v>
      </c>
      <c r="AL130" s="35">
        <v>99.89966091100176</v>
      </c>
      <c r="AM130" s="35">
        <v>99.89842938890175</v>
      </c>
      <c r="AN130" s="35">
        <v>100.41921952597775</v>
      </c>
      <c r="AO130" s="35">
        <v>101.93709263785762</v>
      </c>
      <c r="AP130" s="35">
        <v>102.45732717470322</v>
      </c>
      <c r="AQ130" s="35">
        <v>102.421433476484</v>
      </c>
      <c r="AR130" s="35">
        <v>99.80785381726946</v>
      </c>
      <c r="AS130" s="35">
        <v>100.59145447400604</v>
      </c>
      <c r="AT130" s="35">
        <v>100.55349311528006</v>
      </c>
      <c r="AU130" s="35">
        <v>98.49131141809269</v>
      </c>
      <c r="AV130" s="35">
        <v>99.89558086282076</v>
      </c>
      <c r="AW130" s="35">
        <v>99.85497505850833</v>
      </c>
      <c r="AX130" s="35">
        <v>100</v>
      </c>
      <c r="AY130" s="35">
        <v>100.00000000000001</v>
      </c>
      <c r="AZ130" s="35">
        <v>100.69347729900143</v>
      </c>
      <c r="BA130" s="35">
        <v>100.69251207833992</v>
      </c>
      <c r="BB130" s="35">
        <v>100.21503092650653</v>
      </c>
      <c r="BC130" s="35">
        <v>100.08695210272778</v>
      </c>
      <c r="BD130" s="35">
        <v>100.09563514008242</v>
      </c>
      <c r="BE130" s="35">
        <v>100.067710992352</v>
      </c>
      <c r="BF130" s="35">
        <v>100.09161766689132</v>
      </c>
      <c r="BG130" s="35">
        <v>99.61089493064563</v>
      </c>
      <c r="BH130" s="35">
        <v>99.83491336890468</v>
      </c>
      <c r="BI130" s="35">
        <v>100.03142883741411</v>
      </c>
      <c r="BJ130" s="35">
        <v>100.2920419817729</v>
      </c>
      <c r="BK130" s="35">
        <v>100.3909517115858</v>
      </c>
      <c r="BL130" s="35">
        <v>100.42788789575485</v>
      </c>
      <c r="BM130" s="35">
        <v>100.68332525982535</v>
      </c>
      <c r="BN130" s="35">
        <v>100.43750914073391</v>
      </c>
      <c r="BO130" s="35">
        <v>100.34942589055028</v>
      </c>
      <c r="BP130" s="35">
        <v>100.2020189499678</v>
      </c>
      <c r="BQ130" s="35">
        <v>99.45763446938854</v>
      </c>
      <c r="BR130" s="35">
        <v>99.46489330039395</v>
      </c>
      <c r="BS130" s="35">
        <v>99.68532996640023</v>
      </c>
      <c r="BT130" s="35">
        <v>99.82649841290069</v>
      </c>
      <c r="BU130" s="35">
        <v>100.00750024216084</v>
      </c>
      <c r="BV130" s="35">
        <v>99.98005666406289</v>
      </c>
      <c r="BW130" s="35">
        <v>100.15270454891795</v>
      </c>
      <c r="BX130" s="35">
        <v>100.4195202430842</v>
      </c>
      <c r="BY130" s="35">
        <v>100.41794292912347</v>
      </c>
      <c r="BZ130" s="35">
        <v>100.7157011445083</v>
      </c>
      <c r="CA130" s="35">
        <v>100.75703824671353</v>
      </c>
      <c r="CB130" s="35">
        <v>100.5853476621598</v>
      </c>
      <c r="CC130" s="35">
        <v>100.58558858420076</v>
      </c>
      <c r="CD130" s="35">
        <v>100.56830957489592</v>
      </c>
      <c r="CE130" s="35">
        <v>100.24331827689144</v>
      </c>
      <c r="CF130" s="35">
        <v>100.29996712171976</v>
      </c>
      <c r="CG130" s="35">
        <v>100.20184568925526</v>
      </c>
      <c r="CH130" s="35">
        <v>100.19360722303392</v>
      </c>
      <c r="CI130" s="35">
        <v>100.42950974943601</v>
      </c>
      <c r="CJ130" s="35">
        <v>100.78331321035726</v>
      </c>
      <c r="CK130" s="35">
        <v>100.78408425960833</v>
      </c>
      <c r="CL130" s="35">
        <v>101.07753002659956</v>
      </c>
      <c r="CM130" s="35">
        <v>101.24841403002763</v>
      </c>
      <c r="CN130" s="35">
        <v>101.49088584179817</v>
      </c>
      <c r="CO130" s="35">
        <v>101.47160587238653</v>
      </c>
      <c r="CP130" s="35">
        <v>101.34679272775406</v>
      </c>
      <c r="CQ130" s="35">
        <v>101.26651801671571</v>
      </c>
      <c r="CR130" s="35">
        <v>101.34589697218158</v>
      </c>
      <c r="CS130" s="35">
        <v>101.39929972235218</v>
      </c>
      <c r="CT130" s="35">
        <v>101.51437011942753</v>
      </c>
      <c r="CU130" s="35">
        <v>101.36584885031498</v>
      </c>
      <c r="CV130" s="35">
        <v>102.3070295215029</v>
      </c>
      <c r="CW130" s="35">
        <v>101.70442913837493</v>
      </c>
      <c r="CX130" s="35">
        <v>101.86442785921437</v>
      </c>
      <c r="CY130" s="35">
        <v>101.95745902463497</v>
      </c>
      <c r="CZ130" s="35">
        <v>101.72911667550584</v>
      </c>
      <c r="DA130" s="35">
        <v>101.693843213279</v>
      </c>
      <c r="DB130" s="35">
        <v>102.15787783238694</v>
      </c>
      <c r="DC130" s="35">
        <v>101.97476249609127</v>
      </c>
      <c r="DD130" s="35">
        <v>104.06707072834719</v>
      </c>
      <c r="DE130" s="35">
        <v>105.33014477130176</v>
      </c>
      <c r="DF130" s="35">
        <v>106.86773090082016</v>
      </c>
      <c r="DG130" s="35">
        <v>106.6315334583826</v>
      </c>
      <c r="DH130" s="35">
        <v>106.71854594199066</v>
      </c>
      <c r="DI130" s="35">
        <v>106.25011816425074</v>
      </c>
      <c r="DJ130" s="35">
        <v>107.01837556559238</v>
      </c>
      <c r="DK130" s="35">
        <v>107.51606894449931</v>
      </c>
      <c r="DL130" s="35">
        <v>107.52261636942534</v>
      </c>
      <c r="DM130" s="35">
        <v>107.50005262408999</v>
      </c>
      <c r="DN130" s="35">
        <v>106.57825501663604</v>
      </c>
      <c r="DO130" s="35">
        <v>106.34556760489326</v>
      </c>
      <c r="DP130" s="35">
        <v>139.50001436496652</v>
      </c>
      <c r="DQ130" s="35">
        <v>152.99464629276795</v>
      </c>
      <c r="DR130" s="35">
        <v>180.71992473192194</v>
      </c>
      <c r="DS130" s="35">
        <v>189.2532754231172</v>
      </c>
      <c r="DT130" s="35">
        <v>100</v>
      </c>
      <c r="DU130" s="35">
        <v>98.36658443298555</v>
      </c>
      <c r="DV130" s="35">
        <v>194.91140732472368</v>
      </c>
      <c r="DW130" s="35">
        <f t="shared" si="3"/>
        <v>-1.6334155670144526</v>
      </c>
      <c r="DX130" s="35">
        <f t="shared" si="4"/>
        <v>-6.295574853168134</v>
      </c>
      <c r="DY130" s="46"/>
      <c r="DZ130" s="36">
        <f t="shared" si="5"/>
        <v>0.5130536040581727</v>
      </c>
    </row>
    <row r="131" spans="1:130" ht="13.5" customHeight="1">
      <c r="A131" s="1" t="s">
        <v>89</v>
      </c>
      <c r="B131" s="37">
        <v>0.12336731465943253</v>
      </c>
      <c r="C131" s="37"/>
      <c r="D131" s="37"/>
      <c r="E131" s="37"/>
      <c r="F131" s="37">
        <v>131.74974117189495</v>
      </c>
      <c r="G131" s="37">
        <v>129.92694665493102</v>
      </c>
      <c r="H131" s="37">
        <v>134.57067770043383</v>
      </c>
      <c r="I131" s="37">
        <v>133.49855311119447</v>
      </c>
      <c r="J131" s="37">
        <v>133.49855311119447</v>
      </c>
      <c r="K131" s="37">
        <v>133.4151565650659</v>
      </c>
      <c r="L131" s="37">
        <v>133.66422932085723</v>
      </c>
      <c r="M131" s="37">
        <v>144.40046101405886</v>
      </c>
      <c r="N131" s="37">
        <v>142.9957622094063</v>
      </c>
      <c r="O131" s="37">
        <v>139.93374198734404</v>
      </c>
      <c r="P131" s="37">
        <v>136.78156652858877</v>
      </c>
      <c r="Q131" s="37">
        <v>112.35497759634686</v>
      </c>
      <c r="R131" s="37">
        <v>109.01111369511543</v>
      </c>
      <c r="S131" s="37">
        <v>112.09323941817425</v>
      </c>
      <c r="T131" s="37">
        <v>109.07402005085136</v>
      </c>
      <c r="U131" s="37">
        <v>106.28704283603334</v>
      </c>
      <c r="V131" s="37">
        <v>108.83839568708815</v>
      </c>
      <c r="W131" s="37">
        <v>109.07402005085136</v>
      </c>
      <c r="X131" s="37">
        <v>109.07402005085136</v>
      </c>
      <c r="Y131" s="37">
        <v>108.21781619395591</v>
      </c>
      <c r="Z131" s="37">
        <v>108.51551210728424</v>
      </c>
      <c r="AA131" s="37">
        <v>107.92817162973859</v>
      </c>
      <c r="AB131" s="37">
        <v>108.26741631255013</v>
      </c>
      <c r="AC131" s="37">
        <v>107.32929813860154</v>
      </c>
      <c r="AD131" s="37">
        <v>106.72348851900738</v>
      </c>
      <c r="AE131" s="37">
        <v>106.83541859195233</v>
      </c>
      <c r="AF131" s="37">
        <v>106.59976702768536</v>
      </c>
      <c r="AG131" s="37">
        <v>106.24243400987788</v>
      </c>
      <c r="AH131" s="37">
        <v>106.25747588845347</v>
      </c>
      <c r="AI131" s="37">
        <v>102.79826542387566</v>
      </c>
      <c r="AJ131" s="37">
        <v>102.49361978183836</v>
      </c>
      <c r="AK131" s="37">
        <v>102.6654725645519</v>
      </c>
      <c r="AL131" s="37">
        <v>100.25469191689432</v>
      </c>
      <c r="AM131" s="37">
        <v>99.41558357660784</v>
      </c>
      <c r="AN131" s="37">
        <v>101.17882903191368</v>
      </c>
      <c r="AO131" s="37">
        <v>102.1461877473971</v>
      </c>
      <c r="AP131" s="37">
        <v>103.49432631492336</v>
      </c>
      <c r="AQ131" s="37">
        <v>102.82836278127873</v>
      </c>
      <c r="AR131" s="37">
        <v>99.96285771212483</v>
      </c>
      <c r="AS131" s="37">
        <v>99.96285771212483</v>
      </c>
      <c r="AT131" s="37">
        <v>99.96285771212483</v>
      </c>
      <c r="AU131" s="37">
        <v>96.89197523938144</v>
      </c>
      <c r="AV131" s="37">
        <v>98.81545886229813</v>
      </c>
      <c r="AW131" s="37">
        <v>98.96540163923837</v>
      </c>
      <c r="AX131" s="37">
        <v>100</v>
      </c>
      <c r="AY131" s="37">
        <v>100.00000000000003</v>
      </c>
      <c r="AZ131" s="37">
        <v>100.47861348773814</v>
      </c>
      <c r="BA131" s="37">
        <v>100.53827905496155</v>
      </c>
      <c r="BB131" s="37">
        <v>100.50591504611126</v>
      </c>
      <c r="BC131" s="37">
        <v>100.44671112296452</v>
      </c>
      <c r="BD131" s="37">
        <v>100.44671112296452</v>
      </c>
      <c r="BE131" s="37">
        <v>100.42395874960708</v>
      </c>
      <c r="BF131" s="37">
        <v>100.41962514638759</v>
      </c>
      <c r="BG131" s="37">
        <v>99.83151108883219</v>
      </c>
      <c r="BH131" s="37">
        <v>99.83151108883219</v>
      </c>
      <c r="BI131" s="37">
        <v>99.89388052286354</v>
      </c>
      <c r="BJ131" s="37">
        <v>99.89388052286354</v>
      </c>
      <c r="BK131" s="37">
        <v>99.89388052286354</v>
      </c>
      <c r="BL131" s="37">
        <v>99.89388052286354</v>
      </c>
      <c r="BM131" s="37">
        <v>100.11168380687037</v>
      </c>
      <c r="BN131" s="37">
        <v>99.3140063727804</v>
      </c>
      <c r="BO131" s="37">
        <v>99.3140063727804</v>
      </c>
      <c r="BP131" s="37">
        <v>99.32819469064908</v>
      </c>
      <c r="BQ131" s="37">
        <v>98.87579401235463</v>
      </c>
      <c r="BR131" s="37">
        <v>98.93079237462663</v>
      </c>
      <c r="BS131" s="37">
        <v>99.28366080915987</v>
      </c>
      <c r="BT131" s="37">
        <v>99.28366080915987</v>
      </c>
      <c r="BU131" s="37">
        <v>99.28366080915987</v>
      </c>
      <c r="BV131" s="37">
        <v>99.28366080915987</v>
      </c>
      <c r="BW131" s="37">
        <v>99.28366080915987</v>
      </c>
      <c r="BX131" s="37">
        <v>99.6821038899787</v>
      </c>
      <c r="BY131" s="37">
        <v>99.6821038899787</v>
      </c>
      <c r="BZ131" s="37">
        <v>100.63580520715799</v>
      </c>
      <c r="CA131" s="37">
        <v>100.54187914300088</v>
      </c>
      <c r="CB131" s="37">
        <v>100.21207379157705</v>
      </c>
      <c r="CC131" s="37">
        <v>100.21207379157705</v>
      </c>
      <c r="CD131" s="37">
        <v>100.178774706834</v>
      </c>
      <c r="CE131" s="37">
        <v>99.52041902766788</v>
      </c>
      <c r="CF131" s="37">
        <v>99.52041902766788</v>
      </c>
      <c r="CG131" s="37">
        <v>99.55371811241093</v>
      </c>
      <c r="CH131" s="37">
        <v>99.55371811241093</v>
      </c>
      <c r="CI131" s="37">
        <v>99.55371811241093</v>
      </c>
      <c r="CJ131" s="37">
        <v>100.21083833261075</v>
      </c>
      <c r="CK131" s="37">
        <v>100.30949194587544</v>
      </c>
      <c r="CL131" s="37">
        <v>100.30949194587544</v>
      </c>
      <c r="CM131" s="37">
        <v>100.30949194587544</v>
      </c>
      <c r="CN131" s="37">
        <v>100.27274807374737</v>
      </c>
      <c r="CO131" s="37">
        <v>100.27274807374737</v>
      </c>
      <c r="CP131" s="37">
        <v>100.02654604825197</v>
      </c>
      <c r="CQ131" s="37">
        <v>99.83668453301685</v>
      </c>
      <c r="CR131" s="37">
        <v>99.83668453301685</v>
      </c>
      <c r="CS131" s="37">
        <v>99.83668453301685</v>
      </c>
      <c r="CT131" s="37">
        <v>99.83668453301685</v>
      </c>
      <c r="CU131" s="37">
        <v>99.83668453301685</v>
      </c>
      <c r="CV131" s="37">
        <v>100.52429182047581</v>
      </c>
      <c r="CW131" s="37">
        <v>100.31201964538236</v>
      </c>
      <c r="CX131" s="37">
        <v>100.18795697580677</v>
      </c>
      <c r="CY131" s="37">
        <v>100.28023114521262</v>
      </c>
      <c r="CZ131" s="37">
        <v>100.13383310163553</v>
      </c>
      <c r="DA131" s="37">
        <v>100.13383310163553</v>
      </c>
      <c r="DB131" s="37">
        <v>100.31345639105893</v>
      </c>
      <c r="DC131" s="37">
        <v>100.32536387168355</v>
      </c>
      <c r="DD131" s="37">
        <v>101.76835988880077</v>
      </c>
      <c r="DE131" s="37">
        <v>101.89897993472519</v>
      </c>
      <c r="DF131" s="37">
        <v>104.31392569656997</v>
      </c>
      <c r="DG131" s="37">
        <v>102.36997859334342</v>
      </c>
      <c r="DH131" s="37">
        <v>102.4467045479758</v>
      </c>
      <c r="DI131" s="37">
        <v>99.6378348979994</v>
      </c>
      <c r="DJ131" s="37">
        <v>99.6378348979994</v>
      </c>
      <c r="DK131" s="37">
        <v>99.58438037780643</v>
      </c>
      <c r="DL131" s="37">
        <v>99.59699818786801</v>
      </c>
      <c r="DM131" s="37">
        <v>99.59699818786801</v>
      </c>
      <c r="DN131" s="37">
        <v>99.59699818786801</v>
      </c>
      <c r="DO131" s="37">
        <v>99.60513909949714</v>
      </c>
      <c r="DP131" s="37">
        <v>132.03830514561062</v>
      </c>
      <c r="DQ131" s="37">
        <v>148.16561528124993</v>
      </c>
      <c r="DR131" s="37">
        <v>166.87653603018302</v>
      </c>
      <c r="DS131" s="37">
        <v>177.14841300287137</v>
      </c>
      <c r="DT131" s="35">
        <v>100</v>
      </c>
      <c r="DU131" s="37">
        <v>100.7848673164021</v>
      </c>
      <c r="DV131" s="37">
        <v>178.47840476173738</v>
      </c>
      <c r="DW131" s="37">
        <f t="shared" si="3"/>
        <v>0.7848673164020994</v>
      </c>
      <c r="DX131" s="37">
        <f t="shared" si="4"/>
        <v>-2.388270622048168</v>
      </c>
      <c r="DY131" s="47"/>
      <c r="DZ131" s="36">
        <f t="shared" si="5"/>
        <v>0.5602918747144597</v>
      </c>
    </row>
    <row r="132" spans="1:130" ht="13.5">
      <c r="A132" s="1" t="s">
        <v>90</v>
      </c>
      <c r="B132" s="37">
        <v>0.11437887743361075</v>
      </c>
      <c r="C132" s="37"/>
      <c r="D132" s="37"/>
      <c r="E132" s="37"/>
      <c r="F132" s="37">
        <v>105.27272640347473</v>
      </c>
      <c r="G132" s="37">
        <v>105.27272640346979</v>
      </c>
      <c r="H132" s="37">
        <v>105.27272640346892</v>
      </c>
      <c r="I132" s="37">
        <v>107.16880400599443</v>
      </c>
      <c r="J132" s="37">
        <v>103.91678808219334</v>
      </c>
      <c r="K132" s="37">
        <v>111.69851362429792</v>
      </c>
      <c r="L132" s="37">
        <v>114.61451502097385</v>
      </c>
      <c r="M132" s="37">
        <v>113.6382973507342</v>
      </c>
      <c r="N132" s="37">
        <v>114.63862119082351</v>
      </c>
      <c r="O132" s="37">
        <v>112.32475506828516</v>
      </c>
      <c r="P132" s="37">
        <v>108.59275384866588</v>
      </c>
      <c r="Q132" s="37">
        <v>98.35519369813368</v>
      </c>
      <c r="R132" s="37">
        <v>100.12097432611564</v>
      </c>
      <c r="S132" s="37">
        <v>98.39191513579593</v>
      </c>
      <c r="T132" s="37">
        <v>100.0858499690288</v>
      </c>
      <c r="U132" s="37">
        <v>97.47491333499961</v>
      </c>
      <c r="V132" s="37">
        <v>98.89517610110734</v>
      </c>
      <c r="W132" s="37">
        <v>100.0858499690288</v>
      </c>
      <c r="X132" s="37">
        <v>102.53893133089186</v>
      </c>
      <c r="Y132" s="37">
        <v>99.75769661272969</v>
      </c>
      <c r="Z132" s="37">
        <v>100.19757446669782</v>
      </c>
      <c r="AA132" s="37">
        <v>99.93988328751045</v>
      </c>
      <c r="AB132" s="37">
        <v>99.82903902370111</v>
      </c>
      <c r="AC132" s="37">
        <v>100.38043490072918</v>
      </c>
      <c r="AD132" s="37">
        <v>101.16002868910357</v>
      </c>
      <c r="AE132" s="37">
        <v>100.39191054215885</v>
      </c>
      <c r="AF132" s="37">
        <v>92.7595503581617</v>
      </c>
      <c r="AG132" s="37">
        <v>98.00778083263603</v>
      </c>
      <c r="AH132" s="37">
        <v>95.35160452505406</v>
      </c>
      <c r="AI132" s="37">
        <v>95.99501200812858</v>
      </c>
      <c r="AJ132" s="37">
        <v>97.7379293856837</v>
      </c>
      <c r="AK132" s="37">
        <v>100.15943099944577</v>
      </c>
      <c r="AL132" s="37">
        <v>99.51672987687593</v>
      </c>
      <c r="AM132" s="37">
        <v>100.41921952597775</v>
      </c>
      <c r="AN132" s="37">
        <v>100.67943186881254</v>
      </c>
      <c r="AO132" s="37">
        <v>101.71156583823257</v>
      </c>
      <c r="AP132" s="37">
        <v>101.33883570054661</v>
      </c>
      <c r="AQ132" s="37">
        <v>101.98252572782299</v>
      </c>
      <c r="AR132" s="37">
        <v>99.64066897773334</v>
      </c>
      <c r="AS132" s="37">
        <v>101.2694493648189</v>
      </c>
      <c r="AT132" s="37">
        <v>101.1905434629052</v>
      </c>
      <c r="AU132" s="37">
        <v>100.21633105486791</v>
      </c>
      <c r="AV132" s="37">
        <v>101.06058399713109</v>
      </c>
      <c r="AW132" s="37">
        <v>100.8144553960509</v>
      </c>
      <c r="AX132" s="37">
        <v>100</v>
      </c>
      <c r="AY132" s="37">
        <v>99.99999999999999</v>
      </c>
      <c r="AZ132" s="37">
        <v>100.92522613242068</v>
      </c>
      <c r="BA132" s="37">
        <v>100.85886546764502</v>
      </c>
      <c r="BB132" s="37">
        <v>99.90128774666513</v>
      </c>
      <c r="BC132" s="37">
        <v>99.69892150436074</v>
      </c>
      <c r="BD132" s="37">
        <v>99.71696993352168</v>
      </c>
      <c r="BE132" s="37">
        <v>99.68346758874357</v>
      </c>
      <c r="BF132" s="37">
        <v>99.73783379663823</v>
      </c>
      <c r="BG132" s="37">
        <v>99.3729417034708</v>
      </c>
      <c r="BH132" s="37">
        <v>99.83858301635777</v>
      </c>
      <c r="BI132" s="37">
        <v>100.17978635396595</v>
      </c>
      <c r="BJ132" s="37">
        <v>100.72149286543836</v>
      </c>
      <c r="BK132" s="37">
        <v>100.92708512295656</v>
      </c>
      <c r="BL132" s="37">
        <v>101.00386011265458</v>
      </c>
      <c r="BM132" s="37">
        <v>101.29988902213374</v>
      </c>
      <c r="BN132" s="37">
        <v>101.64930210989743</v>
      </c>
      <c r="BO132" s="37">
        <v>101.46621360799733</v>
      </c>
      <c r="BP132" s="37">
        <v>101.14451248352248</v>
      </c>
      <c r="BQ132" s="37">
        <v>100.08519872211653</v>
      </c>
      <c r="BR132" s="37">
        <v>100.0409664220005</v>
      </c>
      <c r="BS132" s="37">
        <v>100.11856420004642</v>
      </c>
      <c r="BT132" s="37">
        <v>100.41199478226781</v>
      </c>
      <c r="BU132" s="37">
        <v>100.7882224270395</v>
      </c>
      <c r="BV132" s="37">
        <v>100.73117862370279</v>
      </c>
      <c r="BW132" s="37">
        <v>101.09004188690483</v>
      </c>
      <c r="BX132" s="37">
        <v>101.21488628714582</v>
      </c>
      <c r="BY132" s="37">
        <v>101.21160770637714</v>
      </c>
      <c r="BZ132" s="37">
        <v>100.8018756853349</v>
      </c>
      <c r="CA132" s="37">
        <v>100.98910557806997</v>
      </c>
      <c r="CB132" s="37">
        <v>100.98795517221386</v>
      </c>
      <c r="CC132" s="37">
        <v>100.98845594909783</v>
      </c>
      <c r="CD132" s="37">
        <v>100.98845594909783</v>
      </c>
      <c r="CE132" s="37">
        <v>101.02302639387128</v>
      </c>
      <c r="CF132" s="37">
        <v>101.14077581969705</v>
      </c>
      <c r="CG132" s="37">
        <v>100.90090621953911</v>
      </c>
      <c r="CH132" s="37">
        <v>100.8837818691629</v>
      </c>
      <c r="CI132" s="37">
        <v>101.37412526661213</v>
      </c>
      <c r="CJ132" s="37">
        <v>101.4007758919487</v>
      </c>
      <c r="CK132" s="37">
        <v>101.29597229887692</v>
      </c>
      <c r="CL132" s="37">
        <v>101.90592419955442</v>
      </c>
      <c r="CM132" s="37">
        <v>102.2611210856947</v>
      </c>
      <c r="CN132" s="37">
        <v>102.8047506803204</v>
      </c>
      <c r="CO132" s="37">
        <v>102.76467562962804</v>
      </c>
      <c r="CP132" s="37">
        <v>102.77079068255779</v>
      </c>
      <c r="CQ132" s="37">
        <v>102.80871462899191</v>
      </c>
      <c r="CR132" s="37">
        <v>102.97371051649998</v>
      </c>
      <c r="CS132" s="37">
        <v>103.08471265942386</v>
      </c>
      <c r="CT132" s="37">
        <v>103.32389623370905</v>
      </c>
      <c r="CU132" s="37">
        <v>103.015182186425</v>
      </c>
      <c r="CV132" s="37">
        <v>104.22986324616068</v>
      </c>
      <c r="CW132" s="37">
        <v>103.20626080442274</v>
      </c>
      <c r="CX132" s="37">
        <v>103.67264381334253</v>
      </c>
      <c r="CY132" s="37">
        <v>103.76649146313196</v>
      </c>
      <c r="CZ132" s="37">
        <v>103.44976523444033</v>
      </c>
      <c r="DA132" s="37">
        <v>103.3764463532401</v>
      </c>
      <c r="DB132" s="37">
        <v>104.14724269959325</v>
      </c>
      <c r="DC132" s="37">
        <v>103.7537787241029</v>
      </c>
      <c r="DD132" s="37">
        <v>106.54642521945918</v>
      </c>
      <c r="DE132" s="37">
        <v>109.03094689088904</v>
      </c>
      <c r="DF132" s="37">
        <v>109.62222628738748</v>
      </c>
      <c r="DG132" s="37">
        <v>111.22798161183542</v>
      </c>
      <c r="DH132" s="37">
        <v>111.32608898888336</v>
      </c>
      <c r="DI132" s="37">
        <v>113.38202615835054</v>
      </c>
      <c r="DJ132" s="37">
        <v>114.97891428852377</v>
      </c>
      <c r="DK132" s="37">
        <v>116.07106739476639</v>
      </c>
      <c r="DL132" s="37">
        <v>116.07106739476639</v>
      </c>
      <c r="DM132" s="37">
        <v>116.02416673746667</v>
      </c>
      <c r="DN132" s="37">
        <v>114.10813227402427</v>
      </c>
      <c r="DO132" s="37">
        <v>113.61569110166623</v>
      </c>
      <c r="DP132" s="37">
        <v>147.5481002512419</v>
      </c>
      <c r="DQ132" s="37">
        <v>158.2031655724216</v>
      </c>
      <c r="DR132" s="37">
        <v>195.6511928842216</v>
      </c>
      <c r="DS132" s="37">
        <v>202.3093956143158</v>
      </c>
      <c r="DT132" s="35">
        <v>100</v>
      </c>
      <c r="DU132" s="37">
        <v>97.99152649210222</v>
      </c>
      <c r="DV132" s="37">
        <v>212.6357935354897</v>
      </c>
      <c r="DW132" s="37">
        <f t="shared" si="3"/>
        <v>-2.008473507897776</v>
      </c>
      <c r="DX132" s="37">
        <f t="shared" si="4"/>
        <v>-10.173795820685257</v>
      </c>
      <c r="DY132" s="47"/>
      <c r="DZ132" s="36">
        <f t="shared" si="5"/>
        <v>0.47028770809139253</v>
      </c>
    </row>
    <row r="133" spans="1:130" s="36" customFormat="1" ht="13.5">
      <c r="A133" s="3" t="s">
        <v>91</v>
      </c>
      <c r="B133" s="35">
        <v>0.06735034095219063</v>
      </c>
      <c r="C133" s="35">
        <v>93.23529076970866</v>
      </c>
      <c r="D133" s="35">
        <v>78.00654436285373</v>
      </c>
      <c r="E133" s="35">
        <v>78.00686120503231</v>
      </c>
      <c r="F133" s="35">
        <v>78.00686120503221</v>
      </c>
      <c r="G133" s="35">
        <v>78.0068612050321</v>
      </c>
      <c r="H133" s="35">
        <v>78.00686120503201</v>
      </c>
      <c r="I133" s="35">
        <v>78.00686120503201</v>
      </c>
      <c r="J133" s="35">
        <v>78.00686120503201</v>
      </c>
      <c r="K133" s="35">
        <v>78.00686120503201</v>
      </c>
      <c r="L133" s="35">
        <v>78.00686120503201</v>
      </c>
      <c r="M133" s="35">
        <v>78.00686120503201</v>
      </c>
      <c r="N133" s="35">
        <v>78.00686120503201</v>
      </c>
      <c r="O133" s="35">
        <v>84.06878533556528</v>
      </c>
      <c r="P133" s="35">
        <v>84.06878533556528</v>
      </c>
      <c r="Q133" s="35">
        <v>84.06878533556528</v>
      </c>
      <c r="R133" s="35">
        <v>84.06878533556528</v>
      </c>
      <c r="S133" s="35">
        <v>84.06878533556528</v>
      </c>
      <c r="T133" s="35">
        <v>84.0978906906432</v>
      </c>
      <c r="U133" s="35">
        <v>84.0978906906432</v>
      </c>
      <c r="V133" s="35">
        <v>84.0978906906432</v>
      </c>
      <c r="W133" s="35">
        <v>84.0978906906432</v>
      </c>
      <c r="X133" s="35">
        <v>84.0978906906432</v>
      </c>
      <c r="Y133" s="35">
        <v>84.0978906906432</v>
      </c>
      <c r="Z133" s="35">
        <v>84.0978906906432</v>
      </c>
      <c r="AA133" s="35">
        <v>85.5927540063974</v>
      </c>
      <c r="AB133" s="35">
        <v>85.5927540063974</v>
      </c>
      <c r="AC133" s="35">
        <v>85.5927540063974</v>
      </c>
      <c r="AD133" s="35">
        <v>85.5927540063974</v>
      </c>
      <c r="AE133" s="35">
        <v>85.5927540063974</v>
      </c>
      <c r="AF133" s="35">
        <v>85.5676551680671</v>
      </c>
      <c r="AG133" s="35">
        <v>85.59276332988861</v>
      </c>
      <c r="AH133" s="35">
        <v>85.59276332988861</v>
      </c>
      <c r="AI133" s="35">
        <v>94.19317117668798</v>
      </c>
      <c r="AJ133" s="35">
        <v>98.51720128186815</v>
      </c>
      <c r="AK133" s="35">
        <v>98.51720128186815</v>
      </c>
      <c r="AL133" s="35">
        <v>98.51720128186815</v>
      </c>
      <c r="AM133" s="35">
        <v>98.51720128186814</v>
      </c>
      <c r="AN133" s="35">
        <v>98.51720128186814</v>
      </c>
      <c r="AO133" s="35">
        <v>100</v>
      </c>
      <c r="AP133" s="35">
        <v>100</v>
      </c>
      <c r="AQ133" s="35">
        <v>100</v>
      </c>
      <c r="AR133" s="35">
        <v>100</v>
      </c>
      <c r="AS133" s="35">
        <v>100</v>
      </c>
      <c r="AT133" s="35">
        <v>100</v>
      </c>
      <c r="AU133" s="35">
        <v>100</v>
      </c>
      <c r="AV133" s="35">
        <v>100</v>
      </c>
      <c r="AW133" s="35">
        <v>100</v>
      </c>
      <c r="AX133" s="35">
        <v>100</v>
      </c>
      <c r="AY133" s="35">
        <v>100</v>
      </c>
      <c r="AZ133" s="35">
        <v>98.8158218426218</v>
      </c>
      <c r="BA133" s="35">
        <v>98.8158218426218</v>
      </c>
      <c r="BB133" s="35">
        <v>100.89143670405493</v>
      </c>
      <c r="BC133" s="35">
        <v>100.89143670405493</v>
      </c>
      <c r="BD133" s="35">
        <v>100.89143670405493</v>
      </c>
      <c r="BE133" s="35">
        <v>101.45387863485038</v>
      </c>
      <c r="BF133" s="35">
        <v>101.45387863485038</v>
      </c>
      <c r="BG133" s="35">
        <v>102.34330294041506</v>
      </c>
      <c r="BH133" s="35">
        <v>101.05487756589335</v>
      </c>
      <c r="BI133" s="35">
        <v>101.05487756589335</v>
      </c>
      <c r="BJ133" s="35">
        <v>104.01318725502125</v>
      </c>
      <c r="BK133" s="35">
        <v>104.01318725502125</v>
      </c>
      <c r="BL133" s="35">
        <v>104.68938163317416</v>
      </c>
      <c r="BM133" s="35">
        <v>104.97618559754999</v>
      </c>
      <c r="BN133" s="35">
        <v>103.05152709649256</v>
      </c>
      <c r="BO133" s="35">
        <v>103.05152709649256</v>
      </c>
      <c r="BP133" s="35">
        <v>103.05152709649256</v>
      </c>
      <c r="BQ133" s="35">
        <v>103.05152709649256</v>
      </c>
      <c r="BR133" s="35">
        <v>103.05152709649256</v>
      </c>
      <c r="BS133" s="35">
        <v>103.05152709649256</v>
      </c>
      <c r="BT133" s="35">
        <v>103.05152709649256</v>
      </c>
      <c r="BU133" s="35">
        <v>103.05152709649256</v>
      </c>
      <c r="BV133" s="35">
        <v>103.05152709649256</v>
      </c>
      <c r="BW133" s="35">
        <v>103.05152709649256</v>
      </c>
      <c r="BX133" s="35">
        <v>103.05152709649256</v>
      </c>
      <c r="BY133" s="35">
        <v>103.05152709649256</v>
      </c>
      <c r="BZ133" s="35">
        <v>103.05152709649256</v>
      </c>
      <c r="CA133" s="35">
        <v>102.09812297966992</v>
      </c>
      <c r="CB133" s="35">
        <v>102.08774844247728</v>
      </c>
      <c r="CC133" s="35">
        <v>102.09812297966992</v>
      </c>
      <c r="CD133" s="35">
        <v>102.09812297966992</v>
      </c>
      <c r="CE133" s="35">
        <v>102.98162585480937</v>
      </c>
      <c r="CF133" s="35">
        <v>102.98162585480937</v>
      </c>
      <c r="CG133" s="35">
        <v>102.98162585480937</v>
      </c>
      <c r="CH133" s="35">
        <v>103.5794319303412</v>
      </c>
      <c r="CI133" s="35">
        <v>103.16333440058297</v>
      </c>
      <c r="CJ133" s="35">
        <v>103.16333440058297</v>
      </c>
      <c r="CK133" s="35">
        <v>103.16333440058297</v>
      </c>
      <c r="CL133" s="35">
        <v>103.16333440058297</v>
      </c>
      <c r="CM133" s="35">
        <v>103.16333440058297</v>
      </c>
      <c r="CN133" s="35">
        <v>103.16333440058297</v>
      </c>
      <c r="CO133" s="35">
        <v>103.16333440058297</v>
      </c>
      <c r="CP133" s="35">
        <v>103.16333440058297</v>
      </c>
      <c r="CQ133" s="35">
        <v>103.16333440058297</v>
      </c>
      <c r="CR133" s="35">
        <v>103.12869127481359</v>
      </c>
      <c r="CS133" s="35">
        <v>103.12869127481359</v>
      </c>
      <c r="CT133" s="35">
        <v>103.12869127481359</v>
      </c>
      <c r="CU133" s="35">
        <v>103.12869127481359</v>
      </c>
      <c r="CV133" s="35">
        <v>103.96445276881992</v>
      </c>
      <c r="CW133" s="35">
        <v>103.96445276881992</v>
      </c>
      <c r="CX133" s="35">
        <v>103.96445276881992</v>
      </c>
      <c r="CY133" s="35">
        <v>103.96445276881992</v>
      </c>
      <c r="CZ133" s="35">
        <v>103.96445276881992</v>
      </c>
      <c r="DA133" s="35">
        <v>103.95051195545688</v>
      </c>
      <c r="DB133" s="35">
        <v>103.95051195545688</v>
      </c>
      <c r="DC133" s="35">
        <v>103.95051195545688</v>
      </c>
      <c r="DD133" s="35">
        <v>104.42066378594217</v>
      </c>
      <c r="DE133" s="35">
        <v>104.42066378594217</v>
      </c>
      <c r="DF133" s="35">
        <v>104.42066378594217</v>
      </c>
      <c r="DG133" s="35">
        <v>104.42066378594217</v>
      </c>
      <c r="DH133" s="35">
        <v>107.34928446259734</v>
      </c>
      <c r="DI133" s="35">
        <v>107.34928446259734</v>
      </c>
      <c r="DJ133" s="35">
        <v>107.34928446259734</v>
      </c>
      <c r="DK133" s="35">
        <v>107.34928446259734</v>
      </c>
      <c r="DL133" s="35">
        <v>107.34928446259734</v>
      </c>
      <c r="DM133" s="35">
        <v>107.34928446259734</v>
      </c>
      <c r="DN133" s="35">
        <v>107.34928446259734</v>
      </c>
      <c r="DO133" s="35">
        <v>107.34928446259734</v>
      </c>
      <c r="DP133" s="35">
        <v>108.87663085182591</v>
      </c>
      <c r="DQ133" s="35">
        <v>108.87663085182591</v>
      </c>
      <c r="DR133" s="35">
        <v>108.87663085182591</v>
      </c>
      <c r="DS133" s="35">
        <v>108.87663085182591</v>
      </c>
      <c r="DT133" s="35">
        <v>100</v>
      </c>
      <c r="DU133" s="35">
        <v>116.75896060485802</v>
      </c>
      <c r="DV133" s="35">
        <v>118.48747100237472</v>
      </c>
      <c r="DW133" s="35">
        <f aca="true" t="shared" si="6" ref="DW133:DW142">DU133/DT133*100-100</f>
        <v>16.758960604858018</v>
      </c>
      <c r="DX133" s="35">
        <f aca="true" t="shared" si="7" ref="DX133:DX142">DT133/DH133*100-100</f>
        <v>-6.846142011461637</v>
      </c>
      <c r="DY133" s="46"/>
      <c r="DZ133" s="36">
        <f aca="true" t="shared" si="8" ref="DZ133:DZ142">DT133/DV133</f>
        <v>0.843971089550859</v>
      </c>
    </row>
    <row r="134" spans="1:130" ht="13.5" customHeight="1">
      <c r="A134" s="1" t="s">
        <v>91</v>
      </c>
      <c r="B134" s="37">
        <v>0.03378304337228308</v>
      </c>
      <c r="C134" s="37">
        <v>93.23529076970866</v>
      </c>
      <c r="D134" s="37">
        <v>78.00654436285373</v>
      </c>
      <c r="E134" s="37">
        <v>78.00686120503231</v>
      </c>
      <c r="F134" s="37">
        <v>78.00686120503221</v>
      </c>
      <c r="G134" s="37">
        <v>78.0068612050321</v>
      </c>
      <c r="H134" s="35">
        <v>78.00686120503201</v>
      </c>
      <c r="I134" s="37">
        <v>78.00686120503201</v>
      </c>
      <c r="J134" s="37">
        <v>78.00686120503201</v>
      </c>
      <c r="K134" s="37">
        <v>78.00686120503201</v>
      </c>
      <c r="L134" s="37">
        <v>78.00686120503201</v>
      </c>
      <c r="M134" s="37">
        <v>78.00686120503201</v>
      </c>
      <c r="N134" s="37">
        <v>78.00686120503201</v>
      </c>
      <c r="O134" s="37">
        <v>84.06878533556528</v>
      </c>
      <c r="P134" s="37">
        <v>84.06878533556528</v>
      </c>
      <c r="Q134" s="37">
        <v>84.06878533556528</v>
      </c>
      <c r="R134" s="37">
        <v>84.06878533556528</v>
      </c>
      <c r="S134" s="37">
        <v>84.06878533556528</v>
      </c>
      <c r="T134" s="37">
        <v>84.0978906906432</v>
      </c>
      <c r="U134" s="37">
        <v>84.0978906906432</v>
      </c>
      <c r="V134" s="37">
        <v>84.0978906906432</v>
      </c>
      <c r="W134" s="37">
        <v>84.0978906906432</v>
      </c>
      <c r="X134" s="37">
        <v>84.0978906906432</v>
      </c>
      <c r="Y134" s="37">
        <v>84.0978906906432</v>
      </c>
      <c r="Z134" s="37">
        <v>84.0978906906432</v>
      </c>
      <c r="AA134" s="37">
        <v>85.5927540063974</v>
      </c>
      <c r="AB134" s="37">
        <v>85.5927540063974</v>
      </c>
      <c r="AC134" s="37">
        <v>85.5927540063974</v>
      </c>
      <c r="AD134" s="37">
        <v>85.5927540063974</v>
      </c>
      <c r="AE134" s="37">
        <v>85.5927540063974</v>
      </c>
      <c r="AF134" s="37">
        <v>85.5676551680671</v>
      </c>
      <c r="AG134" s="37">
        <v>85.59276332988861</v>
      </c>
      <c r="AH134" s="37">
        <v>85.59276332988861</v>
      </c>
      <c r="AI134" s="37">
        <v>94.19317117668798</v>
      </c>
      <c r="AJ134" s="37">
        <v>98.51720128186815</v>
      </c>
      <c r="AK134" s="37">
        <v>98.51720128186815</v>
      </c>
      <c r="AL134" s="37">
        <v>98.51720128186815</v>
      </c>
      <c r="AM134" s="37">
        <v>98.51720128186815</v>
      </c>
      <c r="AN134" s="37">
        <v>98.51720128186815</v>
      </c>
      <c r="AO134" s="37">
        <v>100</v>
      </c>
      <c r="AP134" s="37">
        <v>100</v>
      </c>
      <c r="AQ134" s="37">
        <v>100</v>
      </c>
      <c r="AR134" s="37">
        <v>100</v>
      </c>
      <c r="AS134" s="37">
        <v>100</v>
      </c>
      <c r="AT134" s="37">
        <v>100</v>
      </c>
      <c r="AU134" s="37">
        <v>100</v>
      </c>
      <c r="AV134" s="37">
        <v>100</v>
      </c>
      <c r="AW134" s="37">
        <v>100</v>
      </c>
      <c r="AX134" s="37">
        <v>100</v>
      </c>
      <c r="AY134" s="37">
        <v>100.00000000000001</v>
      </c>
      <c r="AZ134" s="37">
        <v>100.00000000000001</v>
      </c>
      <c r="BA134" s="37">
        <v>100.00000000000001</v>
      </c>
      <c r="BB134" s="37">
        <v>104.13797439924102</v>
      </c>
      <c r="BC134" s="37">
        <v>104.13797439924102</v>
      </c>
      <c r="BD134" s="37">
        <v>104.13797439924102</v>
      </c>
      <c r="BE134" s="37">
        <v>105.25926638550301</v>
      </c>
      <c r="BF134" s="37">
        <v>105.25926638550301</v>
      </c>
      <c r="BG134" s="37">
        <v>107.032434941421</v>
      </c>
      <c r="BH134" s="37">
        <v>107.032434941421</v>
      </c>
      <c r="BI134" s="37">
        <v>107.032434941421</v>
      </c>
      <c r="BJ134" s="37">
        <v>107.032434941421</v>
      </c>
      <c r="BK134" s="37">
        <v>107.032434941421</v>
      </c>
      <c r="BL134" s="37">
        <v>108.38050537476501</v>
      </c>
      <c r="BM134" s="37">
        <v>108.38050537476501</v>
      </c>
      <c r="BN134" s="37">
        <v>108.38050537476501</v>
      </c>
      <c r="BO134" s="37">
        <v>108.38050537476501</v>
      </c>
      <c r="BP134" s="37">
        <v>108.38050537476501</v>
      </c>
      <c r="BQ134" s="37">
        <v>108.38050537476501</v>
      </c>
      <c r="BR134" s="37">
        <v>108.38050537476501</v>
      </c>
      <c r="BS134" s="37">
        <v>108.38050537476501</v>
      </c>
      <c r="BT134" s="37">
        <v>108.38050537476501</v>
      </c>
      <c r="BU134" s="37">
        <v>108.38050537476501</v>
      </c>
      <c r="BV134" s="37">
        <v>108.38050537476501</v>
      </c>
      <c r="BW134" s="37">
        <v>108.38050537476501</v>
      </c>
      <c r="BX134" s="37">
        <v>108.38050537476501</v>
      </c>
      <c r="BY134" s="37">
        <v>108.38050537476501</v>
      </c>
      <c r="BZ134" s="37">
        <v>108.38050537476501</v>
      </c>
      <c r="CA134" s="37">
        <v>106.47978578518801</v>
      </c>
      <c r="CB134" s="37">
        <v>106.47978578518801</v>
      </c>
      <c r="CC134" s="37">
        <v>106.47978578518801</v>
      </c>
      <c r="CD134" s="37">
        <v>106.47978578518801</v>
      </c>
      <c r="CE134" s="37">
        <v>107.75716600332201</v>
      </c>
      <c r="CF134" s="37">
        <v>107.75716600332201</v>
      </c>
      <c r="CG134" s="37">
        <v>107.75716600332201</v>
      </c>
      <c r="CH134" s="37">
        <v>107.75716600332201</v>
      </c>
      <c r="CI134" s="37">
        <v>107.75716600332201</v>
      </c>
      <c r="CJ134" s="37">
        <v>107.75716600332201</v>
      </c>
      <c r="CK134" s="37">
        <v>107.75716600332201</v>
      </c>
      <c r="CL134" s="37">
        <v>107.75716600332201</v>
      </c>
      <c r="CM134" s="37">
        <v>107.75716600332201</v>
      </c>
      <c r="CN134" s="37">
        <v>107.75716600332201</v>
      </c>
      <c r="CO134" s="37">
        <v>107.75716600332201</v>
      </c>
      <c r="CP134" s="37">
        <v>107.75716600332201</v>
      </c>
      <c r="CQ134" s="37">
        <v>107.75716600332201</v>
      </c>
      <c r="CR134" s="37">
        <v>107.75716600332201</v>
      </c>
      <c r="CS134" s="37">
        <v>107.75716600332201</v>
      </c>
      <c r="CT134" s="37">
        <v>107.75716600332201</v>
      </c>
      <c r="CU134" s="37">
        <v>107.75716600332201</v>
      </c>
      <c r="CV134" s="37">
        <v>107.75716600332201</v>
      </c>
      <c r="CW134" s="37">
        <v>107.75716600332201</v>
      </c>
      <c r="CX134" s="37">
        <v>107.75716600332201</v>
      </c>
      <c r="CY134" s="37">
        <v>107.75716600332201</v>
      </c>
      <c r="CZ134" s="37">
        <v>107.75716600332201</v>
      </c>
      <c r="DA134" s="37">
        <v>107.75716600332201</v>
      </c>
      <c r="DB134" s="37">
        <v>107.75716600332201</v>
      </c>
      <c r="DC134" s="37">
        <v>107.75716600332201</v>
      </c>
      <c r="DD134" s="37">
        <v>108.694467173425</v>
      </c>
      <c r="DE134" s="37">
        <v>108.694467173425</v>
      </c>
      <c r="DF134" s="37">
        <v>108.694467173425</v>
      </c>
      <c r="DG134" s="37">
        <v>108.694467173425</v>
      </c>
      <c r="DH134" s="37">
        <v>108.694467173425</v>
      </c>
      <c r="DI134" s="37">
        <v>108.694467173425</v>
      </c>
      <c r="DJ134" s="37">
        <v>108.694467173425</v>
      </c>
      <c r="DK134" s="37">
        <v>108.694467173425</v>
      </c>
      <c r="DL134" s="37">
        <v>108.694467173425</v>
      </c>
      <c r="DM134" s="37">
        <v>108.694467173425</v>
      </c>
      <c r="DN134" s="37">
        <v>108.694467173425</v>
      </c>
      <c r="DO134" s="37">
        <v>108.694467173425</v>
      </c>
      <c r="DP134" s="37">
        <v>111.739405988826</v>
      </c>
      <c r="DQ134" s="37">
        <v>111.739405988826</v>
      </c>
      <c r="DR134" s="37">
        <v>111.739405988826</v>
      </c>
      <c r="DS134" s="37">
        <v>111.739405988826</v>
      </c>
      <c r="DT134" s="35">
        <v>100</v>
      </c>
      <c r="DU134" s="37">
        <v>132.24510087126097</v>
      </c>
      <c r="DV134" s="37">
        <v>111.739405988826</v>
      </c>
      <c r="DW134" s="37">
        <f t="shared" si="6"/>
        <v>32.24510087126097</v>
      </c>
      <c r="DX134" s="37">
        <f t="shared" si="7"/>
        <v>-7.998997004652253</v>
      </c>
      <c r="DY134" s="47"/>
      <c r="DZ134" s="36">
        <f t="shared" si="8"/>
        <v>0.8949394272777865</v>
      </c>
    </row>
    <row r="135" spans="1:130" ht="13.5">
      <c r="A135" s="1" t="s">
        <v>92</v>
      </c>
      <c r="B135" s="37">
        <v>0.03356729757990755</v>
      </c>
      <c r="C135" s="37">
        <v>93.23529076970866</v>
      </c>
      <c r="D135" s="37">
        <v>78.00654436285373</v>
      </c>
      <c r="E135" s="37">
        <v>78.00686120503231</v>
      </c>
      <c r="F135" s="37">
        <v>78.00686120503221</v>
      </c>
      <c r="G135" s="37">
        <v>78.0068612050321</v>
      </c>
      <c r="H135" s="35">
        <v>78.00686120503201</v>
      </c>
      <c r="I135" s="37">
        <v>78.00686120503201</v>
      </c>
      <c r="J135" s="37">
        <v>78.00686120503201</v>
      </c>
      <c r="K135" s="37">
        <v>78.00686120503201</v>
      </c>
      <c r="L135" s="37">
        <v>78.00686120503201</v>
      </c>
      <c r="M135" s="37">
        <v>78.00686120503201</v>
      </c>
      <c r="N135" s="37">
        <v>78.00686120503201</v>
      </c>
      <c r="O135" s="37">
        <v>84.06878533556528</v>
      </c>
      <c r="P135" s="37">
        <v>84.06878533556528</v>
      </c>
      <c r="Q135" s="37">
        <v>84.06878533556528</v>
      </c>
      <c r="R135" s="37">
        <v>84.06878533556528</v>
      </c>
      <c r="S135" s="37">
        <v>84.06878533556528</v>
      </c>
      <c r="T135" s="37">
        <v>84.0978906906432</v>
      </c>
      <c r="U135" s="37">
        <v>84.0978906906432</v>
      </c>
      <c r="V135" s="37">
        <v>84.0978906906432</v>
      </c>
      <c r="W135" s="37">
        <v>84.0978906906432</v>
      </c>
      <c r="X135" s="37">
        <v>84.0978906906432</v>
      </c>
      <c r="Y135" s="37">
        <v>84.0978906906432</v>
      </c>
      <c r="Z135" s="37">
        <v>84.0978906906432</v>
      </c>
      <c r="AA135" s="37">
        <v>85.5927540063974</v>
      </c>
      <c r="AB135" s="37">
        <v>85.5927540063974</v>
      </c>
      <c r="AC135" s="37">
        <v>85.5927540063974</v>
      </c>
      <c r="AD135" s="37">
        <v>85.5927540063974</v>
      </c>
      <c r="AE135" s="37">
        <v>85.5927540063974</v>
      </c>
      <c r="AF135" s="37">
        <v>85.5676551680671</v>
      </c>
      <c r="AG135" s="37">
        <v>85.59276332988861</v>
      </c>
      <c r="AH135" s="37">
        <v>85.59276332988861</v>
      </c>
      <c r="AI135" s="37">
        <v>94.19317117668798</v>
      </c>
      <c r="AJ135" s="37">
        <v>98.51720128186815</v>
      </c>
      <c r="AK135" s="37">
        <v>98.51720128186815</v>
      </c>
      <c r="AL135" s="37">
        <v>98.51720128186815</v>
      </c>
      <c r="AM135" s="37">
        <v>98.51720128186815</v>
      </c>
      <c r="AN135" s="37">
        <v>98.51720128186815</v>
      </c>
      <c r="AO135" s="37">
        <v>100</v>
      </c>
      <c r="AP135" s="37">
        <v>100</v>
      </c>
      <c r="AQ135" s="37">
        <v>100</v>
      </c>
      <c r="AR135" s="37">
        <v>100</v>
      </c>
      <c r="AS135" s="37">
        <v>100</v>
      </c>
      <c r="AT135" s="37">
        <v>100</v>
      </c>
      <c r="AU135" s="37">
        <v>100</v>
      </c>
      <c r="AV135" s="37">
        <v>100</v>
      </c>
      <c r="AW135" s="37">
        <v>100</v>
      </c>
      <c r="AX135" s="37">
        <v>100</v>
      </c>
      <c r="AY135" s="37">
        <v>100.00000000000001</v>
      </c>
      <c r="AZ135" s="37">
        <v>97.6240326628111</v>
      </c>
      <c r="BA135" s="37">
        <v>97.6240326628111</v>
      </c>
      <c r="BB135" s="37">
        <v>97.6240326628111</v>
      </c>
      <c r="BC135" s="37">
        <v>97.6240326628111</v>
      </c>
      <c r="BD135" s="37">
        <v>97.6240326628111</v>
      </c>
      <c r="BE135" s="37">
        <v>97.6240326628111</v>
      </c>
      <c r="BF135" s="37">
        <v>97.6240326628111</v>
      </c>
      <c r="BG135" s="37">
        <v>97.6240326628111</v>
      </c>
      <c r="BH135" s="37">
        <v>95.03890086723182</v>
      </c>
      <c r="BI135" s="37">
        <v>95.03890086723182</v>
      </c>
      <c r="BJ135" s="37">
        <v>100.974534074839</v>
      </c>
      <c r="BK135" s="37">
        <v>100.974534074839</v>
      </c>
      <c r="BL135" s="37">
        <v>100.974534074839</v>
      </c>
      <c r="BM135" s="37">
        <v>101.549985367609</v>
      </c>
      <c r="BN135" s="37">
        <v>97.68829808241209</v>
      </c>
      <c r="BO135" s="37">
        <v>97.68829808241209</v>
      </c>
      <c r="BP135" s="37">
        <v>97.68829808241209</v>
      </c>
      <c r="BQ135" s="37">
        <v>97.68829808241209</v>
      </c>
      <c r="BR135" s="37">
        <v>97.68829808241209</v>
      </c>
      <c r="BS135" s="37">
        <v>97.68829808241209</v>
      </c>
      <c r="BT135" s="37">
        <v>97.68829808241209</v>
      </c>
      <c r="BU135" s="37">
        <v>97.68829808241209</v>
      </c>
      <c r="BV135" s="37">
        <v>97.68829808241209</v>
      </c>
      <c r="BW135" s="37">
        <v>97.68829808241209</v>
      </c>
      <c r="BX135" s="37">
        <v>97.68829808241209</v>
      </c>
      <c r="BY135" s="37">
        <v>97.68829808241209</v>
      </c>
      <c r="BZ135" s="37">
        <v>97.68829808241209</v>
      </c>
      <c r="CA135" s="37">
        <v>97.68829808241209</v>
      </c>
      <c r="CB135" s="37">
        <v>97.66748232816549</v>
      </c>
      <c r="CC135" s="37">
        <v>97.68829808241209</v>
      </c>
      <c r="CD135" s="37">
        <v>97.68829808241209</v>
      </c>
      <c r="CE135" s="37">
        <v>98.17539206195701</v>
      </c>
      <c r="CF135" s="37">
        <v>98.17539206195701</v>
      </c>
      <c r="CG135" s="37">
        <v>98.17539206195701</v>
      </c>
      <c r="CH135" s="37">
        <v>99.3748464688694</v>
      </c>
      <c r="CI135" s="37">
        <v>98.5399770418067</v>
      </c>
      <c r="CJ135" s="37">
        <v>98.5399770418067</v>
      </c>
      <c r="CK135" s="37">
        <v>98.5399770418067</v>
      </c>
      <c r="CL135" s="37">
        <v>98.5399770418067</v>
      </c>
      <c r="CM135" s="37">
        <v>98.5399770418067</v>
      </c>
      <c r="CN135" s="37">
        <v>98.5399770418067</v>
      </c>
      <c r="CO135" s="37">
        <v>98.5399770418067</v>
      </c>
      <c r="CP135" s="37">
        <v>98.5399770418067</v>
      </c>
      <c r="CQ135" s="37">
        <v>98.5399770418067</v>
      </c>
      <c r="CR135" s="37">
        <v>98.47046812984668</v>
      </c>
      <c r="CS135" s="37">
        <v>98.47046812984668</v>
      </c>
      <c r="CT135" s="37">
        <v>98.47046812984668</v>
      </c>
      <c r="CU135" s="37">
        <v>98.47046812984668</v>
      </c>
      <c r="CV135" s="37">
        <v>100.14736277535823</v>
      </c>
      <c r="CW135" s="37">
        <v>100.14736277535823</v>
      </c>
      <c r="CX135" s="37">
        <v>100.14736277535823</v>
      </c>
      <c r="CY135" s="37">
        <v>100.14736277535823</v>
      </c>
      <c r="CZ135" s="37">
        <v>100.14736277535823</v>
      </c>
      <c r="DA135" s="37">
        <v>100.11939154738202</v>
      </c>
      <c r="DB135" s="37">
        <v>100.11939154738202</v>
      </c>
      <c r="DC135" s="37">
        <v>100.11939154738202</v>
      </c>
      <c r="DD135" s="37">
        <v>100.11939154738202</v>
      </c>
      <c r="DE135" s="37">
        <v>100.11939154738202</v>
      </c>
      <c r="DF135" s="37">
        <v>100.11939154738202</v>
      </c>
      <c r="DG135" s="37">
        <v>100.11939154738202</v>
      </c>
      <c r="DH135" s="37">
        <v>105.99545591100316</v>
      </c>
      <c r="DI135" s="37">
        <v>105.99545591100316</v>
      </c>
      <c r="DJ135" s="37">
        <v>105.99545591100316</v>
      </c>
      <c r="DK135" s="37">
        <v>105.99545591100316</v>
      </c>
      <c r="DL135" s="37">
        <v>105.99545591100316</v>
      </c>
      <c r="DM135" s="37">
        <v>105.99545591100316</v>
      </c>
      <c r="DN135" s="37">
        <v>105.99545591100316</v>
      </c>
      <c r="DO135" s="37">
        <v>105.99545591100316</v>
      </c>
      <c r="DP135" s="37">
        <v>105.99545591100316</v>
      </c>
      <c r="DQ135" s="37">
        <v>105.99545591100316</v>
      </c>
      <c r="DR135" s="37">
        <v>105.99545591100316</v>
      </c>
      <c r="DS135" s="37">
        <v>105.99545591100316</v>
      </c>
      <c r="DT135" s="35">
        <v>100</v>
      </c>
      <c r="DU135" s="37">
        <v>100.00000000000001</v>
      </c>
      <c r="DV135" s="37">
        <v>125.27890759297352</v>
      </c>
      <c r="DW135" s="37">
        <f t="shared" si="6"/>
        <v>0</v>
      </c>
      <c r="DX135" s="37">
        <f t="shared" si="7"/>
        <v>-5.656332962082004</v>
      </c>
      <c r="DY135" s="47"/>
      <c r="DZ135" s="36">
        <f t="shared" si="8"/>
        <v>0.7982189653576502</v>
      </c>
    </row>
    <row r="136" spans="1:130" s="36" customFormat="1" ht="13.5">
      <c r="A136" s="3" t="s">
        <v>93</v>
      </c>
      <c r="B136" s="35">
        <v>0.4875467532487767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>
        <v>100</v>
      </c>
      <c r="AY136" s="35">
        <v>100</v>
      </c>
      <c r="AZ136" s="35">
        <v>96.1480553931967</v>
      </c>
      <c r="BA136" s="35">
        <v>97.2778816585033</v>
      </c>
      <c r="BB136" s="35">
        <v>97.2778816585033</v>
      </c>
      <c r="BC136" s="35">
        <v>97.2778816585033</v>
      </c>
      <c r="BD136" s="35">
        <v>97.2778816585033</v>
      </c>
      <c r="BE136" s="35">
        <v>97.2778816585033</v>
      </c>
      <c r="BF136" s="35">
        <v>97.2778816585033</v>
      </c>
      <c r="BG136" s="35">
        <v>97.2778816585033</v>
      </c>
      <c r="BH136" s="35">
        <v>97.2778816585033</v>
      </c>
      <c r="BI136" s="35">
        <v>97.2778816585033</v>
      </c>
      <c r="BJ136" s="35">
        <v>97.2778816585033</v>
      </c>
      <c r="BK136" s="35">
        <v>97.2778816585033</v>
      </c>
      <c r="BL136" s="35">
        <v>97.2778816585033</v>
      </c>
      <c r="BM136" s="35">
        <v>97.2778816585033</v>
      </c>
      <c r="BN136" s="35">
        <v>97.2778816585033</v>
      </c>
      <c r="BO136" s="35">
        <v>97.2778816585033</v>
      </c>
      <c r="BP136" s="35">
        <v>97.2778816585033</v>
      </c>
      <c r="BQ136" s="35">
        <v>97.2778816585033</v>
      </c>
      <c r="BR136" s="35">
        <v>87.2778816585033</v>
      </c>
      <c r="BS136" s="35">
        <v>87.2778816585033</v>
      </c>
      <c r="BT136" s="35">
        <v>86.78237438828334</v>
      </c>
      <c r="BU136" s="35">
        <v>86.78237438828334</v>
      </c>
      <c r="BV136" s="35">
        <v>86.78237438828334</v>
      </c>
      <c r="BW136" s="35">
        <v>86.78237438828334</v>
      </c>
      <c r="BX136" s="35">
        <v>86.77024044966171</v>
      </c>
      <c r="BY136" s="35">
        <v>86.77024044966171</v>
      </c>
      <c r="BZ136" s="35">
        <v>86.77024044966171</v>
      </c>
      <c r="CA136" s="35">
        <v>86.77024044966171</v>
      </c>
      <c r="CB136" s="35">
        <v>86.77024044966171</v>
      </c>
      <c r="CC136" s="35">
        <v>86.77024044966171</v>
      </c>
      <c r="CD136" s="35">
        <v>86.77024044966171</v>
      </c>
      <c r="CE136" s="35">
        <v>86.77024044966171</v>
      </c>
      <c r="CF136" s="35">
        <v>86.77024044966171</v>
      </c>
      <c r="CG136" s="35">
        <v>86.55809443143632</v>
      </c>
      <c r="CH136" s="35">
        <v>86.55809443143632</v>
      </c>
      <c r="CI136" s="35">
        <v>86.55809443143632</v>
      </c>
      <c r="CJ136" s="35">
        <v>86.55809443143632</v>
      </c>
      <c r="CK136" s="35">
        <v>86.55809443143632</v>
      </c>
      <c r="CL136" s="35">
        <v>86.55809443143632</v>
      </c>
      <c r="CM136" s="35">
        <v>86.55809443143632</v>
      </c>
      <c r="CN136" s="35">
        <v>86.55809443143632</v>
      </c>
      <c r="CO136" s="35">
        <v>86.55809443143632</v>
      </c>
      <c r="CP136" s="35">
        <v>86.55809443143632</v>
      </c>
      <c r="CQ136" s="35">
        <v>86.55809443143632</v>
      </c>
      <c r="CR136" s="35">
        <v>86.55809443143632</v>
      </c>
      <c r="CS136" s="35">
        <v>86.55809443143632</v>
      </c>
      <c r="CT136" s="35">
        <v>86.55809443143632</v>
      </c>
      <c r="CU136" s="35">
        <v>86.55809443143632</v>
      </c>
      <c r="CV136" s="35">
        <v>86.55809443143632</v>
      </c>
      <c r="CW136" s="35">
        <v>86.55809443143632</v>
      </c>
      <c r="CX136" s="35">
        <v>86.55809443143632</v>
      </c>
      <c r="CY136" s="35">
        <v>86.55809443143632</v>
      </c>
      <c r="CZ136" s="35">
        <v>86.55809443143632</v>
      </c>
      <c r="DA136" s="35">
        <v>86.55809443143632</v>
      </c>
      <c r="DB136" s="35">
        <v>86.55809443143632</v>
      </c>
      <c r="DC136" s="35">
        <v>86.55809443143632</v>
      </c>
      <c r="DD136" s="35">
        <v>86.55809443143632</v>
      </c>
      <c r="DE136" s="35">
        <v>86.55809443143632</v>
      </c>
      <c r="DF136" s="35">
        <v>86.55809443143632</v>
      </c>
      <c r="DG136" s="35">
        <v>86.55809443143632</v>
      </c>
      <c r="DH136" s="35">
        <v>86.55809443143632</v>
      </c>
      <c r="DI136" s="35">
        <v>86.55809443143632</v>
      </c>
      <c r="DJ136" s="35">
        <v>86.55809443143632</v>
      </c>
      <c r="DK136" s="35">
        <v>86.55809443143632</v>
      </c>
      <c r="DL136" s="35">
        <v>86.55809443143632</v>
      </c>
      <c r="DM136" s="35">
        <v>86.55809443143632</v>
      </c>
      <c r="DN136" s="35">
        <v>86.55809443143632</v>
      </c>
      <c r="DO136" s="35">
        <v>83.6781366954261</v>
      </c>
      <c r="DP136" s="35">
        <v>84.50940582413399</v>
      </c>
      <c r="DQ136" s="35">
        <v>84.50940582413399</v>
      </c>
      <c r="DR136" s="35">
        <v>82.2712577222062</v>
      </c>
      <c r="DS136" s="35">
        <v>82.2712577222062</v>
      </c>
      <c r="DT136" s="35">
        <v>100</v>
      </c>
      <c r="DU136" s="35">
        <v>100.00000000000001</v>
      </c>
      <c r="DV136" s="35">
        <v>82.2712577222062</v>
      </c>
      <c r="DW136" s="35">
        <f t="shared" si="6"/>
        <v>0</v>
      </c>
      <c r="DX136" s="35">
        <f t="shared" si="7"/>
        <v>15.529345530141228</v>
      </c>
      <c r="DY136" s="46"/>
      <c r="DZ136" s="36">
        <f t="shared" si="8"/>
        <v>1.2154913242928163</v>
      </c>
    </row>
    <row r="137" spans="1:130" ht="13.5" customHeight="1">
      <c r="A137" s="1" t="s">
        <v>93</v>
      </c>
      <c r="B137" s="37">
        <v>0.4875467532487767</v>
      </c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>
        <v>100</v>
      </c>
      <c r="AY137" s="37">
        <v>100</v>
      </c>
      <c r="AZ137" s="37">
        <v>96.1480553931967</v>
      </c>
      <c r="BA137" s="37">
        <v>97.2778816585033</v>
      </c>
      <c r="BB137" s="37">
        <v>97.2778816585033</v>
      </c>
      <c r="BC137" s="37">
        <v>97.2778816585033</v>
      </c>
      <c r="BD137" s="37">
        <v>97.2778816585033</v>
      </c>
      <c r="BE137" s="37">
        <v>97.2778816585033</v>
      </c>
      <c r="BF137" s="37">
        <v>97.2778816585033</v>
      </c>
      <c r="BG137" s="37">
        <v>97.2778816585033</v>
      </c>
      <c r="BH137" s="37">
        <v>97.2778816585033</v>
      </c>
      <c r="BI137" s="37">
        <v>97.2778816585033</v>
      </c>
      <c r="BJ137" s="37">
        <v>97.2778816585033</v>
      </c>
      <c r="BK137" s="37">
        <v>97.2778816585033</v>
      </c>
      <c r="BL137" s="37">
        <v>97.2778816585033</v>
      </c>
      <c r="BM137" s="37">
        <v>97.2778816585033</v>
      </c>
      <c r="BN137" s="37">
        <v>97.2778816585033</v>
      </c>
      <c r="BO137" s="37">
        <v>97.2778816585033</v>
      </c>
      <c r="BP137" s="37">
        <v>97.2778816585033</v>
      </c>
      <c r="BQ137" s="37">
        <v>97.2778816585033</v>
      </c>
      <c r="BR137" s="37">
        <v>87.2778816585033</v>
      </c>
      <c r="BS137" s="37">
        <v>87.2778816585033</v>
      </c>
      <c r="BT137" s="37">
        <v>86.78237438828334</v>
      </c>
      <c r="BU137" s="37">
        <v>86.78237438828334</v>
      </c>
      <c r="BV137" s="37">
        <v>86.78237438828334</v>
      </c>
      <c r="BW137" s="37">
        <v>86.78237438828334</v>
      </c>
      <c r="BX137" s="37">
        <v>86.77024044966171</v>
      </c>
      <c r="BY137" s="37">
        <v>86.77024044966171</v>
      </c>
      <c r="BZ137" s="37">
        <v>86.77024044966171</v>
      </c>
      <c r="CA137" s="37">
        <v>86.77024044966171</v>
      </c>
      <c r="CB137" s="37">
        <v>86.77024044966171</v>
      </c>
      <c r="CC137" s="37">
        <v>86.77024044966171</v>
      </c>
      <c r="CD137" s="37">
        <v>86.77024044966171</v>
      </c>
      <c r="CE137" s="37">
        <v>86.77024044966171</v>
      </c>
      <c r="CF137" s="37">
        <v>86.77024044966171</v>
      </c>
      <c r="CG137" s="37">
        <v>86.55809443143632</v>
      </c>
      <c r="CH137" s="37">
        <v>86.55809443143632</v>
      </c>
      <c r="CI137" s="37">
        <v>86.55809443143632</v>
      </c>
      <c r="CJ137" s="37">
        <v>86.55809443143632</v>
      </c>
      <c r="CK137" s="37">
        <v>86.55809443143632</v>
      </c>
      <c r="CL137" s="37">
        <v>86.55809443143632</v>
      </c>
      <c r="CM137" s="37">
        <v>86.55809443143632</v>
      </c>
      <c r="CN137" s="37">
        <v>86.55809443143632</v>
      </c>
      <c r="CO137" s="37">
        <v>86.55809443143632</v>
      </c>
      <c r="CP137" s="37">
        <v>86.55809443143632</v>
      </c>
      <c r="CQ137" s="37">
        <v>86.55809443143632</v>
      </c>
      <c r="CR137" s="37">
        <v>86.55809443143632</v>
      </c>
      <c r="CS137" s="37">
        <v>86.55809443143632</v>
      </c>
      <c r="CT137" s="37">
        <v>86.55809443143632</v>
      </c>
      <c r="CU137" s="37">
        <v>86.55809443143632</v>
      </c>
      <c r="CV137" s="37">
        <v>86.55809443143632</v>
      </c>
      <c r="CW137" s="37">
        <v>86.55809443143632</v>
      </c>
      <c r="CX137" s="37">
        <v>86.55809443143632</v>
      </c>
      <c r="CY137" s="37">
        <v>86.55809443143632</v>
      </c>
      <c r="CZ137" s="37">
        <v>86.55809443143632</v>
      </c>
      <c r="DA137" s="37">
        <v>86.55809443143632</v>
      </c>
      <c r="DB137" s="37">
        <v>86.55809443143632</v>
      </c>
      <c r="DC137" s="37">
        <v>86.55809443143632</v>
      </c>
      <c r="DD137" s="37">
        <v>86.55809443143632</v>
      </c>
      <c r="DE137" s="37">
        <v>86.55809443143632</v>
      </c>
      <c r="DF137" s="37">
        <v>86.55809443143632</v>
      </c>
      <c r="DG137" s="37">
        <v>86.55809443143632</v>
      </c>
      <c r="DH137" s="37">
        <v>86.55809443143632</v>
      </c>
      <c r="DI137" s="37">
        <v>86.55809443143632</v>
      </c>
      <c r="DJ137" s="37">
        <v>86.55809443143632</v>
      </c>
      <c r="DK137" s="37">
        <v>86.55809443143632</v>
      </c>
      <c r="DL137" s="37">
        <v>86.55809443143632</v>
      </c>
      <c r="DM137" s="37">
        <v>86.55809443143632</v>
      </c>
      <c r="DN137" s="37">
        <v>86.55809443143632</v>
      </c>
      <c r="DO137" s="37">
        <v>83.6781366954261</v>
      </c>
      <c r="DP137" s="37">
        <v>84.50940582413399</v>
      </c>
      <c r="DQ137" s="37">
        <v>84.50940582413399</v>
      </c>
      <c r="DR137" s="37">
        <v>82.2712577222062</v>
      </c>
      <c r="DS137" s="37">
        <v>82.2712577222062</v>
      </c>
      <c r="DT137" s="35">
        <v>100</v>
      </c>
      <c r="DU137" s="37">
        <v>100.00000000000001</v>
      </c>
      <c r="DV137" s="37">
        <v>82.2712577222062</v>
      </c>
      <c r="DW137" s="37">
        <f t="shared" si="6"/>
        <v>0</v>
      </c>
      <c r="DX137" s="37">
        <f t="shared" si="7"/>
        <v>15.529345530141228</v>
      </c>
      <c r="DY137" s="47"/>
      <c r="DZ137" s="36">
        <f t="shared" si="8"/>
        <v>1.2154913242928163</v>
      </c>
    </row>
    <row r="138" spans="1:130" s="36" customFormat="1" ht="13.5">
      <c r="A138" s="3" t="s">
        <v>94</v>
      </c>
      <c r="B138" s="35">
        <v>0.6880665337161196</v>
      </c>
      <c r="C138" s="35">
        <v>92.97939098959286</v>
      </c>
      <c r="D138" s="35">
        <v>99.60794730840202</v>
      </c>
      <c r="E138" s="35">
        <v>92.58216335131289</v>
      </c>
      <c r="F138" s="35">
        <v>93.5390323913916</v>
      </c>
      <c r="G138" s="35">
        <v>98.43771960558686</v>
      </c>
      <c r="H138" s="35">
        <v>92.44890517418635</v>
      </c>
      <c r="I138" s="35">
        <v>90.73765744963113</v>
      </c>
      <c r="J138" s="35">
        <v>85.71946574697374</v>
      </c>
      <c r="K138" s="35">
        <v>87.9597096964846</v>
      </c>
      <c r="L138" s="35">
        <v>86.9540047637279</v>
      </c>
      <c r="M138" s="35">
        <v>88.79736879691559</v>
      </c>
      <c r="N138" s="35">
        <v>88.65071106261061</v>
      </c>
      <c r="O138" s="35">
        <v>80.93924349097608</v>
      </c>
      <c r="P138" s="35">
        <v>81.69992668915299</v>
      </c>
      <c r="Q138" s="35">
        <v>82.13643305746778</v>
      </c>
      <c r="R138" s="35">
        <v>80.10469803571496</v>
      </c>
      <c r="S138" s="35">
        <v>80.85132989469645</v>
      </c>
      <c r="T138" s="35">
        <v>80.64010862927321</v>
      </c>
      <c r="U138" s="35">
        <v>80.63116404552551</v>
      </c>
      <c r="V138" s="35">
        <v>80.28107006231085</v>
      </c>
      <c r="W138" s="35">
        <v>80.76547227030272</v>
      </c>
      <c r="X138" s="35">
        <v>80.10222487687716</v>
      </c>
      <c r="Y138" s="35">
        <v>79.49202202636292</v>
      </c>
      <c r="Z138" s="35">
        <v>80.1808479539776</v>
      </c>
      <c r="AA138" s="35">
        <v>93.45616298556445</v>
      </c>
      <c r="AB138" s="35">
        <v>94.16845682313675</v>
      </c>
      <c r="AC138" s="35">
        <v>94.28070112147601</v>
      </c>
      <c r="AD138" s="35">
        <v>101.16002868910357</v>
      </c>
      <c r="AE138" s="35">
        <v>94.36687409670863</v>
      </c>
      <c r="AF138" s="35">
        <v>94.10290659920604</v>
      </c>
      <c r="AG138" s="35">
        <v>93.91317356806698</v>
      </c>
      <c r="AH138" s="35">
        <v>93.91317356806698</v>
      </c>
      <c r="AI138" s="35">
        <v>93.86217456405848</v>
      </c>
      <c r="AJ138" s="35">
        <v>94.56217657240576</v>
      </c>
      <c r="AK138" s="35">
        <v>95.05482602133758</v>
      </c>
      <c r="AL138" s="35">
        <v>94.951702966924</v>
      </c>
      <c r="AM138" s="35">
        <v>95.15573617457447</v>
      </c>
      <c r="AN138" s="35">
        <v>94.92468325759882</v>
      </c>
      <c r="AO138" s="35">
        <v>95.00548204425952</v>
      </c>
      <c r="AP138" s="35">
        <v>95.00548204425952</v>
      </c>
      <c r="AQ138" s="35">
        <v>95.14373258037666</v>
      </c>
      <c r="AR138" s="35">
        <v>94.90168024284638</v>
      </c>
      <c r="AS138" s="35">
        <v>94.88897930584079</v>
      </c>
      <c r="AT138" s="35">
        <v>94.78178376942982</v>
      </c>
      <c r="AU138" s="35">
        <v>95.26602791305196</v>
      </c>
      <c r="AV138" s="35">
        <v>99.78076471914008</v>
      </c>
      <c r="AW138" s="35">
        <v>100.06622897093028</v>
      </c>
      <c r="AX138" s="35">
        <v>100</v>
      </c>
      <c r="AY138" s="35">
        <v>99.99999999999999</v>
      </c>
      <c r="AZ138" s="35">
        <v>100.29559212387704</v>
      </c>
      <c r="BA138" s="35">
        <v>100.02891105159921</v>
      </c>
      <c r="BB138" s="35">
        <v>100.07513965005725</v>
      </c>
      <c r="BC138" s="35">
        <v>100.0456171017675</v>
      </c>
      <c r="BD138" s="35">
        <v>100.04531679571147</v>
      </c>
      <c r="BE138" s="35">
        <v>101.12508617011433</v>
      </c>
      <c r="BF138" s="35">
        <v>101.35705439067362</v>
      </c>
      <c r="BG138" s="35">
        <v>101.66976453874034</v>
      </c>
      <c r="BH138" s="35">
        <v>101.4540099478491</v>
      </c>
      <c r="BI138" s="35">
        <v>101.40331654005831</v>
      </c>
      <c r="BJ138" s="35">
        <v>101.15718216557555</v>
      </c>
      <c r="BK138" s="35">
        <v>101.24909334064122</v>
      </c>
      <c r="BL138" s="35">
        <v>101.51157634397273</v>
      </c>
      <c r="BM138" s="35">
        <v>101.6653266803511</v>
      </c>
      <c r="BN138" s="35">
        <v>102.63798447255105</v>
      </c>
      <c r="BO138" s="35">
        <v>102.54424207272308</v>
      </c>
      <c r="BP138" s="35">
        <v>102.51870218982914</v>
      </c>
      <c r="BQ138" s="35">
        <v>101.9877815904768</v>
      </c>
      <c r="BR138" s="35">
        <v>102.02518632711937</v>
      </c>
      <c r="BS138" s="35">
        <v>101.42353673792543</v>
      </c>
      <c r="BT138" s="35">
        <v>101.28589147994487</v>
      </c>
      <c r="BU138" s="35">
        <v>100.88550175073807</v>
      </c>
      <c r="BV138" s="35">
        <v>100.86827095470623</v>
      </c>
      <c r="BW138" s="35">
        <v>100.63567312575034</v>
      </c>
      <c r="BX138" s="35">
        <v>100.63610872213488</v>
      </c>
      <c r="BY138" s="35">
        <v>100.93994477332431</v>
      </c>
      <c r="BZ138" s="35">
        <v>101.2112257023582</v>
      </c>
      <c r="CA138" s="35">
        <v>100.99376565020795</v>
      </c>
      <c r="CB138" s="35">
        <v>100.81304287603106</v>
      </c>
      <c r="CC138" s="35">
        <v>100.65475284030079</v>
      </c>
      <c r="CD138" s="35">
        <v>100.6619452861014</v>
      </c>
      <c r="CE138" s="35">
        <v>100.6583835960068</v>
      </c>
      <c r="CF138" s="35">
        <v>100.91870255292957</v>
      </c>
      <c r="CG138" s="35">
        <v>100.27502853881893</v>
      </c>
      <c r="CH138" s="35">
        <v>100.44096835169066</v>
      </c>
      <c r="CI138" s="35">
        <v>100.44108853943915</v>
      </c>
      <c r="CJ138" s="35">
        <v>100.33551422492229</v>
      </c>
      <c r="CK138" s="35">
        <v>100.27644056842404</v>
      </c>
      <c r="CL138" s="35">
        <v>100.25636602472707</v>
      </c>
      <c r="CM138" s="35">
        <v>100.25438804483439</v>
      </c>
      <c r="CN138" s="35">
        <v>100.15034118897803</v>
      </c>
      <c r="CO138" s="35">
        <v>100.0632510565857</v>
      </c>
      <c r="CP138" s="35">
        <v>100.00514314958264</v>
      </c>
      <c r="CQ138" s="35">
        <v>100.08009202428738</v>
      </c>
      <c r="CR138" s="35">
        <v>100.0622955020954</v>
      </c>
      <c r="CS138" s="35">
        <v>100.05374153066454</v>
      </c>
      <c r="CT138" s="35">
        <v>100.05975296179837</v>
      </c>
      <c r="CU138" s="35">
        <v>100.1827287628578</v>
      </c>
      <c r="CV138" s="35">
        <v>100.0394472188985</v>
      </c>
      <c r="CW138" s="35">
        <v>99.83012226905558</v>
      </c>
      <c r="CX138" s="35">
        <v>99.77295957919036</v>
      </c>
      <c r="CY138" s="35">
        <v>99.92846037096108</v>
      </c>
      <c r="CZ138" s="35">
        <v>99.9345230013842</v>
      </c>
      <c r="DA138" s="35">
        <v>99.54570461403289</v>
      </c>
      <c r="DB138" s="35">
        <v>99.54733368001953</v>
      </c>
      <c r="DC138" s="35">
        <v>99.5470672949486</v>
      </c>
      <c r="DD138" s="35">
        <v>99.80822796321041</v>
      </c>
      <c r="DE138" s="35">
        <v>99.13011070297362</v>
      </c>
      <c r="DF138" s="35">
        <v>99.07124156898564</v>
      </c>
      <c r="DG138" s="35">
        <v>98.9264877482511</v>
      </c>
      <c r="DH138" s="35">
        <v>98.69939058130463</v>
      </c>
      <c r="DI138" s="35">
        <v>97.89143407287175</v>
      </c>
      <c r="DJ138" s="35">
        <v>97.81781507772074</v>
      </c>
      <c r="DK138" s="35">
        <v>97.75026867558334</v>
      </c>
      <c r="DL138" s="35">
        <v>97.77190666837414</v>
      </c>
      <c r="DM138" s="35">
        <v>98.15034164665698</v>
      </c>
      <c r="DN138" s="35">
        <v>98.05045557500291</v>
      </c>
      <c r="DO138" s="35">
        <v>98.07616683663662</v>
      </c>
      <c r="DP138" s="35">
        <v>105.21190784149552</v>
      </c>
      <c r="DQ138" s="35">
        <v>109.30801797394747</v>
      </c>
      <c r="DR138" s="35">
        <v>118.82518203271121</v>
      </c>
      <c r="DS138" s="35">
        <v>129.74192754712948</v>
      </c>
      <c r="DT138" s="35">
        <v>100</v>
      </c>
      <c r="DU138" s="35">
        <v>105.6234568961956</v>
      </c>
      <c r="DV138" s="35">
        <v>141.67377186886955</v>
      </c>
      <c r="DW138" s="35">
        <f t="shared" si="6"/>
        <v>5.623456896195606</v>
      </c>
      <c r="DX138" s="35">
        <f t="shared" si="7"/>
        <v>1.3177481755816842</v>
      </c>
      <c r="DY138" s="44"/>
      <c r="DZ138" s="36">
        <f t="shared" si="8"/>
        <v>0.7058469516330661</v>
      </c>
    </row>
    <row r="139" spans="1:130" ht="13.5">
      <c r="A139" s="1" t="s">
        <v>94</v>
      </c>
      <c r="B139" s="37">
        <v>0.6880665337161196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>
        <v>80.93924349097608</v>
      </c>
      <c r="P139" s="37">
        <v>81.69992668915299</v>
      </c>
      <c r="Q139" s="37">
        <v>82.13643305746778</v>
      </c>
      <c r="R139" s="37">
        <v>80.10469803571496</v>
      </c>
      <c r="S139" s="35">
        <v>80.85132989469645</v>
      </c>
      <c r="T139" s="37">
        <v>80.64010862927321</v>
      </c>
      <c r="U139" s="37">
        <v>80.63116404552551</v>
      </c>
      <c r="V139" s="37">
        <v>80.28107006231085</v>
      </c>
      <c r="W139" s="37">
        <v>80.76547227030272</v>
      </c>
      <c r="X139" s="37">
        <v>80.10222487687716</v>
      </c>
      <c r="Y139" s="37">
        <v>79.49202202636292</v>
      </c>
      <c r="Z139" s="37">
        <v>84.0978906906432</v>
      </c>
      <c r="AA139" s="37">
        <v>93.45616298556445</v>
      </c>
      <c r="AB139" s="37">
        <v>94.16845682313675</v>
      </c>
      <c r="AC139" s="37">
        <v>94.28070112147601</v>
      </c>
      <c r="AD139" s="37">
        <v>94.6950715157592</v>
      </c>
      <c r="AE139" s="37">
        <v>94.36687409670863</v>
      </c>
      <c r="AF139" s="37">
        <v>94.10290659920604</v>
      </c>
      <c r="AG139" s="37">
        <v>93.91317356806698</v>
      </c>
      <c r="AH139" s="37">
        <v>93.91317356806698</v>
      </c>
      <c r="AI139" s="37">
        <v>93.86217456405848</v>
      </c>
      <c r="AJ139" s="37">
        <v>94.56217657240576</v>
      </c>
      <c r="AK139" s="37">
        <v>95.05482602133758</v>
      </c>
      <c r="AL139" s="37">
        <v>94.951702966924</v>
      </c>
      <c r="AM139" s="37">
        <v>95.15573617457447</v>
      </c>
      <c r="AN139" s="37">
        <v>94.92468325759882</v>
      </c>
      <c r="AO139" s="37">
        <v>95.00548204425952</v>
      </c>
      <c r="AP139" s="37">
        <v>95.00548204425952</v>
      </c>
      <c r="AQ139" s="37">
        <v>95.14373258037666</v>
      </c>
      <c r="AR139" s="37">
        <v>94.90168024284638</v>
      </c>
      <c r="AS139" s="37">
        <v>94.88897930584079</v>
      </c>
      <c r="AT139" s="37">
        <v>94.78178376942982</v>
      </c>
      <c r="AU139" s="37">
        <v>95.26602791305196</v>
      </c>
      <c r="AV139" s="37">
        <v>99.78076471914008</v>
      </c>
      <c r="AW139" s="37">
        <v>100.06622897093028</v>
      </c>
      <c r="AX139" s="37">
        <v>100</v>
      </c>
      <c r="AY139" s="37">
        <v>99.99999999999999</v>
      </c>
      <c r="AZ139" s="37">
        <v>100.29559212387704</v>
      </c>
      <c r="BA139" s="37">
        <v>100.02891105159921</v>
      </c>
      <c r="BB139" s="37">
        <v>100.07513965005725</v>
      </c>
      <c r="BC139" s="37">
        <v>100.0456171017675</v>
      </c>
      <c r="BD139" s="37">
        <v>100.04531679571147</v>
      </c>
      <c r="BE139" s="37">
        <v>101.12508617011433</v>
      </c>
      <c r="BF139" s="37">
        <v>101.35705439067362</v>
      </c>
      <c r="BG139" s="37">
        <v>101.66976453874034</v>
      </c>
      <c r="BH139" s="37">
        <v>101.4540099478491</v>
      </c>
      <c r="BI139" s="37">
        <v>101.40331654005831</v>
      </c>
      <c r="BJ139" s="37">
        <v>101.15718216557555</v>
      </c>
      <c r="BK139" s="37">
        <v>101.24909334064122</v>
      </c>
      <c r="BL139" s="37">
        <v>101.51157634397273</v>
      </c>
      <c r="BM139" s="37">
        <v>101.6653266803511</v>
      </c>
      <c r="BN139" s="37">
        <v>102.63798447255105</v>
      </c>
      <c r="BO139" s="37">
        <v>102.54424207272308</v>
      </c>
      <c r="BP139" s="37">
        <v>102.51870218982914</v>
      </c>
      <c r="BQ139" s="37">
        <v>101.9877815904768</v>
      </c>
      <c r="BR139" s="37">
        <v>102.02518632711937</v>
      </c>
      <c r="BS139" s="37">
        <v>101.42353673792543</v>
      </c>
      <c r="BT139" s="37">
        <v>101.28589147994487</v>
      </c>
      <c r="BU139" s="37">
        <v>100.88550175073807</v>
      </c>
      <c r="BV139" s="37">
        <v>100.86827095470623</v>
      </c>
      <c r="BW139" s="37">
        <v>100.63567312575034</v>
      </c>
      <c r="BX139" s="37">
        <v>100.63610872213488</v>
      </c>
      <c r="BY139" s="37">
        <v>100.93994477332431</v>
      </c>
      <c r="BZ139" s="37">
        <v>101.2112257023582</v>
      </c>
      <c r="CA139" s="37">
        <v>100.99376565020795</v>
      </c>
      <c r="CB139" s="37">
        <v>100.81304287603106</v>
      </c>
      <c r="CC139" s="37">
        <v>100.65475284030079</v>
      </c>
      <c r="CD139" s="37">
        <v>100.6619452861014</v>
      </c>
      <c r="CE139" s="37">
        <v>100.6583835960068</v>
      </c>
      <c r="CF139" s="37">
        <v>100.91870255292957</v>
      </c>
      <c r="CG139" s="37">
        <v>100.27502853881893</v>
      </c>
      <c r="CH139" s="37">
        <v>100.44096835169066</v>
      </c>
      <c r="CI139" s="37">
        <v>100.44108853943915</v>
      </c>
      <c r="CJ139" s="37">
        <v>100.33551422492229</v>
      </c>
      <c r="CK139" s="37">
        <v>100.27644056842404</v>
      </c>
      <c r="CL139" s="37">
        <v>100.25636602472707</v>
      </c>
      <c r="CM139" s="37">
        <v>100.25438804483439</v>
      </c>
      <c r="CN139" s="37">
        <v>100.15034118897803</v>
      </c>
      <c r="CO139" s="37">
        <v>100.0632510565857</v>
      </c>
      <c r="CP139" s="37">
        <v>100.00514314958264</v>
      </c>
      <c r="CQ139" s="37">
        <v>100.08009202428738</v>
      </c>
      <c r="CR139" s="37">
        <v>100.0622955020954</v>
      </c>
      <c r="CS139" s="37">
        <v>100.05374153066454</v>
      </c>
      <c r="CT139" s="37">
        <v>100.05975296179837</v>
      </c>
      <c r="CU139" s="37">
        <v>100.1827287628578</v>
      </c>
      <c r="CV139" s="37">
        <v>100.0394472188985</v>
      </c>
      <c r="CW139" s="37">
        <v>99.83012226905558</v>
      </c>
      <c r="CX139" s="37">
        <v>99.77295957919036</v>
      </c>
      <c r="CY139" s="37">
        <v>99.92846037096108</v>
      </c>
      <c r="CZ139" s="37">
        <v>99.9345230013842</v>
      </c>
      <c r="DA139" s="37">
        <v>99.54570461403289</v>
      </c>
      <c r="DB139" s="37">
        <v>99.54733368001953</v>
      </c>
      <c r="DC139" s="37">
        <v>99.5470672949486</v>
      </c>
      <c r="DD139" s="37">
        <v>99.80822796321041</v>
      </c>
      <c r="DE139" s="37">
        <v>99.13011070297362</v>
      </c>
      <c r="DF139" s="37">
        <v>99.07124156898564</v>
      </c>
      <c r="DG139" s="37">
        <v>98.9264877482511</v>
      </c>
      <c r="DH139" s="37">
        <v>98.69939058130463</v>
      </c>
      <c r="DI139" s="37">
        <v>97.89143407287175</v>
      </c>
      <c r="DJ139" s="37">
        <v>97.81781507772074</v>
      </c>
      <c r="DK139" s="37">
        <v>97.75026867558334</v>
      </c>
      <c r="DL139" s="37">
        <v>97.77190666837414</v>
      </c>
      <c r="DM139" s="37">
        <v>98.15034164665698</v>
      </c>
      <c r="DN139" s="37">
        <v>98.05045557500291</v>
      </c>
      <c r="DO139" s="37">
        <v>98.07616683663662</v>
      </c>
      <c r="DP139" s="37">
        <v>105.21190784149552</v>
      </c>
      <c r="DQ139" s="37">
        <v>109.30801797394747</v>
      </c>
      <c r="DR139" s="37">
        <v>118.82518203271121</v>
      </c>
      <c r="DS139" s="37">
        <v>129.74192754712948</v>
      </c>
      <c r="DT139" s="35">
        <v>100</v>
      </c>
      <c r="DU139" s="37">
        <v>105.6234568961956</v>
      </c>
      <c r="DV139" s="37">
        <v>141.67377186886955</v>
      </c>
      <c r="DW139" s="37">
        <f t="shared" si="6"/>
        <v>5.623456896195606</v>
      </c>
      <c r="DX139" s="37">
        <f t="shared" si="7"/>
        <v>1.3177481755816842</v>
      </c>
      <c r="DY139" s="41"/>
      <c r="DZ139" s="36">
        <f t="shared" si="8"/>
        <v>0.7058469516330661</v>
      </c>
    </row>
    <row r="140" spans="1:134" ht="13.5" customHeight="1">
      <c r="A140" s="3" t="s">
        <v>108</v>
      </c>
      <c r="B140" s="35">
        <v>100</v>
      </c>
      <c r="C140" s="35">
        <v>94.90567674704212</v>
      </c>
      <c r="D140" s="35">
        <v>91.92907933130154</v>
      </c>
      <c r="E140" s="35">
        <v>89.1454421403749</v>
      </c>
      <c r="F140" s="35">
        <v>88.20220746572014</v>
      </c>
      <c r="G140" s="35">
        <v>87.33001867382755</v>
      </c>
      <c r="H140" s="35">
        <v>87.87271604406223</v>
      </c>
      <c r="I140" s="35">
        <v>88.73452770666437</v>
      </c>
      <c r="J140" s="35">
        <v>89.07314753784576</v>
      </c>
      <c r="K140" s="35">
        <v>88.64132982589703</v>
      </c>
      <c r="L140" s="35">
        <v>89.36526766275632</v>
      </c>
      <c r="M140" s="35">
        <v>89.30115701973507</v>
      </c>
      <c r="N140" s="35">
        <v>89.72853449700013</v>
      </c>
      <c r="O140" s="35">
        <v>90.39504702409727</v>
      </c>
      <c r="P140" s="35">
        <v>91.26010954510846</v>
      </c>
      <c r="Q140" s="35">
        <v>92.28150181714828</v>
      </c>
      <c r="R140" s="35">
        <v>92.39023711073942</v>
      </c>
      <c r="S140" s="35">
        <v>92.63262289779944</v>
      </c>
      <c r="T140" s="35">
        <v>92.5360422638564</v>
      </c>
      <c r="U140" s="35">
        <v>92.41641400744844</v>
      </c>
      <c r="V140" s="35">
        <v>92.28363733260669</v>
      </c>
      <c r="W140" s="35">
        <v>92.3825663050058</v>
      </c>
      <c r="X140" s="35">
        <v>92.58221235696722</v>
      </c>
      <c r="Y140" s="35">
        <v>93.03695521889688</v>
      </c>
      <c r="Z140" s="35">
        <v>92.6290141183694</v>
      </c>
      <c r="AA140" s="35">
        <v>93.57910153640194</v>
      </c>
      <c r="AB140" s="35">
        <v>94.03589489078504</v>
      </c>
      <c r="AC140" s="35">
        <v>94.7424498875679</v>
      </c>
      <c r="AD140" s="35">
        <v>94.87945388097485</v>
      </c>
      <c r="AE140" s="35">
        <v>94.95289260832456</v>
      </c>
      <c r="AF140" s="35">
        <v>95.18269353271765</v>
      </c>
      <c r="AG140" s="35">
        <v>95.42819870263108</v>
      </c>
      <c r="AH140" s="35">
        <v>95.54814765217158</v>
      </c>
      <c r="AI140" s="35">
        <v>96.35719811770623</v>
      </c>
      <c r="AJ140" s="35">
        <v>96.47540754995208</v>
      </c>
      <c r="AK140" s="35">
        <v>96.96955679528827</v>
      </c>
      <c r="AL140" s="35">
        <v>94.951702966924</v>
      </c>
      <c r="AM140" s="35">
        <v>97.61447068480909</v>
      </c>
      <c r="AN140" s="35">
        <v>98.09185642549022</v>
      </c>
      <c r="AO140" s="35">
        <v>98.51220737844929</v>
      </c>
      <c r="AP140" s="35">
        <v>98.69920062863629</v>
      </c>
      <c r="AQ140" s="35">
        <v>98.76702236717983</v>
      </c>
      <c r="AR140" s="35">
        <v>98.96568690379624</v>
      </c>
      <c r="AS140" s="35">
        <v>99.19108558609732</v>
      </c>
      <c r="AT140" s="35">
        <v>99.0160454435774</v>
      </c>
      <c r="AU140" s="35">
        <v>99.4752780093625</v>
      </c>
      <c r="AV140" s="35">
        <v>99.73574885879405</v>
      </c>
      <c r="AW140" s="35">
        <v>99.86927381761171</v>
      </c>
      <c r="AX140" s="35">
        <v>100</v>
      </c>
      <c r="AY140" s="35">
        <v>100.06504371338399</v>
      </c>
      <c r="AZ140" s="35">
        <v>101.01647301978191</v>
      </c>
      <c r="BA140" s="35">
        <v>101.2264039451877</v>
      </c>
      <c r="BB140" s="35">
        <v>101.15275859729405</v>
      </c>
      <c r="BC140" s="35">
        <v>100.94456517943817</v>
      </c>
      <c r="BD140" s="35">
        <v>100.81187527610466</v>
      </c>
      <c r="BE140" s="35">
        <v>100.42765860459292</v>
      </c>
      <c r="BF140" s="35">
        <v>100.27953371407187</v>
      </c>
      <c r="BG140" s="35">
        <v>100.33295262083954</v>
      </c>
      <c r="BH140" s="35">
        <v>100.31942318265622</v>
      </c>
      <c r="BI140" s="35">
        <v>100.41235755163937</v>
      </c>
      <c r="BJ140" s="35">
        <v>100.33148665620949</v>
      </c>
      <c r="BK140" s="35">
        <v>100.4769473532584</v>
      </c>
      <c r="BL140" s="35">
        <v>100.52638763907935</v>
      </c>
      <c r="BM140" s="35">
        <v>100.30147145504499</v>
      </c>
      <c r="BN140" s="35">
        <v>100.88670158945594</v>
      </c>
      <c r="BO140" s="35">
        <v>100.75368990171151</v>
      </c>
      <c r="BP140" s="35">
        <v>100.72819017596993</v>
      </c>
      <c r="BQ140" s="35">
        <v>100.74235778886099</v>
      </c>
      <c r="BR140" s="35">
        <v>100.43144560216024</v>
      </c>
      <c r="BS140" s="35">
        <v>100.42608207211846</v>
      </c>
      <c r="BT140" s="35">
        <v>100.31857870329038</v>
      </c>
      <c r="BU140" s="35">
        <v>99.62471086221495</v>
      </c>
      <c r="BV140" s="35">
        <v>99.53310172868207</v>
      </c>
      <c r="BW140" s="35">
        <v>99.19134088475158</v>
      </c>
      <c r="BX140" s="35">
        <v>99.12246849864792</v>
      </c>
      <c r="BY140" s="35">
        <v>99.09488441408958</v>
      </c>
      <c r="BZ140" s="35">
        <v>98.21510599359995</v>
      </c>
      <c r="CA140" s="35">
        <v>98.03129305292983</v>
      </c>
      <c r="CB140" s="35">
        <v>97.89519355646951</v>
      </c>
      <c r="CC140" s="35">
        <v>97.95066581519855</v>
      </c>
      <c r="CD140" s="35">
        <v>97.65184495194787</v>
      </c>
      <c r="CE140" s="35">
        <v>97.30094676084904</v>
      </c>
      <c r="CF140" s="35">
        <v>97.02009556717087</v>
      </c>
      <c r="CG140" s="35">
        <v>97.17581195530003</v>
      </c>
      <c r="CH140" s="35">
        <v>97.0715703931285</v>
      </c>
      <c r="CI140" s="35">
        <v>97.02237782680636</v>
      </c>
      <c r="CJ140" s="35">
        <v>96.92228978931814</v>
      </c>
      <c r="CK140" s="35">
        <v>96.80858407972956</v>
      </c>
      <c r="CL140" s="35">
        <v>96.60083450919159</v>
      </c>
      <c r="CM140" s="35">
        <v>96.3711523575499</v>
      </c>
      <c r="CN140" s="35">
        <v>96.55772588681548</v>
      </c>
      <c r="CO140" s="35">
        <v>96.37863975595128</v>
      </c>
      <c r="CP140" s="35">
        <v>96.25634289284069</v>
      </c>
      <c r="CQ140" s="35">
        <v>96.01028582857754</v>
      </c>
      <c r="CR140" s="35">
        <v>96.09622273518454</v>
      </c>
      <c r="CS140" s="35">
        <v>96.112645137219</v>
      </c>
      <c r="CT140" s="35">
        <v>96.16747137397655</v>
      </c>
      <c r="CU140" s="35">
        <v>96.39099854047956</v>
      </c>
      <c r="CV140" s="35">
        <v>96.98250875472377</v>
      </c>
      <c r="CW140" s="35">
        <v>97.01254801797644</v>
      </c>
      <c r="CX140" s="35">
        <v>97.06548391646055</v>
      </c>
      <c r="CY140" s="35">
        <v>97.091221567397</v>
      </c>
      <c r="CZ140" s="35">
        <v>96.85987414392879</v>
      </c>
      <c r="DA140" s="35">
        <v>96.51375326608674</v>
      </c>
      <c r="DB140" s="35">
        <v>96.38798367722502</v>
      </c>
      <c r="DC140" s="35">
        <v>96.75449126416557</v>
      </c>
      <c r="DD140" s="35">
        <v>98.24483450695465</v>
      </c>
      <c r="DE140" s="35">
        <v>98.96867370021663</v>
      </c>
      <c r="DF140" s="35">
        <v>99.49087056045028</v>
      </c>
      <c r="DG140" s="35">
        <v>99.78623320338039</v>
      </c>
      <c r="DH140" s="35">
        <v>99.86797399033055</v>
      </c>
      <c r="DI140" s="35">
        <v>99.61515331949617</v>
      </c>
      <c r="DJ140" s="35">
        <v>99.69806617370385</v>
      </c>
      <c r="DK140" s="35">
        <v>99.72409684092229</v>
      </c>
      <c r="DL140" s="35">
        <v>99.67715879015017</v>
      </c>
      <c r="DM140" s="35">
        <v>100.65090716047911</v>
      </c>
      <c r="DN140" s="35">
        <v>101.04239845467306</v>
      </c>
      <c r="DO140" s="35">
        <v>101.96985719615826</v>
      </c>
      <c r="DP140" s="35">
        <v>118.7329364012245</v>
      </c>
      <c r="DQ140" s="35">
        <v>129.65419723026395</v>
      </c>
      <c r="DR140" s="35">
        <v>141.36410705174455</v>
      </c>
      <c r="DS140" s="35">
        <v>156.5615350592374</v>
      </c>
      <c r="DT140" s="35">
        <v>100</v>
      </c>
      <c r="DU140" s="35">
        <v>104.38064097452677</v>
      </c>
      <c r="DV140" s="35">
        <v>159.18111042450982</v>
      </c>
      <c r="DW140" s="35">
        <f t="shared" si="6"/>
        <v>4.38064097452677</v>
      </c>
      <c r="DX140" s="35">
        <f t="shared" si="7"/>
        <v>0.13220054877875498</v>
      </c>
      <c r="DY140" s="41"/>
      <c r="DZ140" s="36">
        <f t="shared" si="8"/>
        <v>0.6282152432114367</v>
      </c>
      <c r="EA140" s="69"/>
      <c r="EB140" s="63"/>
      <c r="ED140" s="63"/>
    </row>
    <row r="141" spans="1:134" ht="13.5">
      <c r="A141" s="29" t="s">
        <v>109</v>
      </c>
      <c r="B141" s="35">
        <v>33.52763009806636</v>
      </c>
      <c r="C141" s="35">
        <v>98.12627302060223</v>
      </c>
      <c r="D141" s="35">
        <v>94.34584765296061</v>
      </c>
      <c r="E141" s="35">
        <v>89.03045072099091</v>
      </c>
      <c r="F141" s="35">
        <v>86.43745228309972</v>
      </c>
      <c r="G141" s="35">
        <v>85.71179651410547</v>
      </c>
      <c r="H141" s="35">
        <v>84.63175724403749</v>
      </c>
      <c r="I141" s="35">
        <v>84.82707041340527</v>
      </c>
      <c r="J141" s="35">
        <v>84.86568369585744</v>
      </c>
      <c r="K141" s="35">
        <v>83.87377358482024</v>
      </c>
      <c r="L141" s="35">
        <v>84.1358384949761</v>
      </c>
      <c r="M141" s="35">
        <v>84.24070540407622</v>
      </c>
      <c r="N141" s="35">
        <v>84.81749308990739</v>
      </c>
      <c r="O141" s="35">
        <v>86.35182457640525</v>
      </c>
      <c r="P141" s="35">
        <v>87.92208069523244</v>
      </c>
      <c r="Q141" s="35">
        <v>90.12473982964168</v>
      </c>
      <c r="R141" s="35">
        <v>90.93333899539323</v>
      </c>
      <c r="S141" s="35">
        <v>91.45202276102296</v>
      </c>
      <c r="T141" s="35">
        <v>90.89009706527</v>
      </c>
      <c r="U141" s="35">
        <v>90.86148236150709</v>
      </c>
      <c r="V141" s="35">
        <v>90.856648324292</v>
      </c>
      <c r="W141" s="35">
        <v>90.89028683119372</v>
      </c>
      <c r="X141" s="35">
        <v>91.2516211253419</v>
      </c>
      <c r="Y141" s="35">
        <v>92.48538927233258</v>
      </c>
      <c r="Z141" s="35">
        <v>91.0431782396414</v>
      </c>
      <c r="AA141" s="35">
        <v>92.20550451018669</v>
      </c>
      <c r="AB141" s="35">
        <v>92.54665370265778</v>
      </c>
      <c r="AC141" s="35">
        <v>93.12765703504728</v>
      </c>
      <c r="AD141" s="35">
        <v>93.61253893322586</v>
      </c>
      <c r="AE141" s="35">
        <v>93.54878757053176</v>
      </c>
      <c r="AF141" s="35">
        <v>93.65755340787139</v>
      </c>
      <c r="AG141" s="35">
        <v>94.09491392367515</v>
      </c>
      <c r="AH141" s="35">
        <v>94.07170255489854</v>
      </c>
      <c r="AI141" s="35">
        <v>94.53811723239384</v>
      </c>
      <c r="AJ141" s="35">
        <v>94.61380387292274</v>
      </c>
      <c r="AK141" s="35">
        <v>96.01325764669281</v>
      </c>
      <c r="AL141" s="35">
        <v>96.32879842714013</v>
      </c>
      <c r="AM141" s="35">
        <v>96.72495976213341</v>
      </c>
      <c r="AN141" s="35">
        <v>97.1857613633583</v>
      </c>
      <c r="AO141" s="35">
        <v>97.96705763440796</v>
      </c>
      <c r="AP141" s="35">
        <v>98.10494754720054</v>
      </c>
      <c r="AQ141" s="35">
        <v>97.86385493493776</v>
      </c>
      <c r="AR141" s="35">
        <v>98.146706038102</v>
      </c>
      <c r="AS141" s="35">
        <v>98.1282787681395</v>
      </c>
      <c r="AT141" s="35">
        <v>98.0194030663177</v>
      </c>
      <c r="AU141" s="35">
        <v>99.0747612819587</v>
      </c>
      <c r="AV141" s="35">
        <v>99.53312588921565</v>
      </c>
      <c r="AW141" s="35">
        <v>99.71263446538694</v>
      </c>
      <c r="AX141" s="35">
        <v>100</v>
      </c>
      <c r="AY141" s="35">
        <v>100.32271778391373</v>
      </c>
      <c r="AZ141" s="35">
        <v>101.72875612281581</v>
      </c>
      <c r="BA141" s="35">
        <v>102.05868971457001</v>
      </c>
      <c r="BB141" s="35">
        <v>101.61352622635468</v>
      </c>
      <c r="BC141" s="35">
        <v>101.32793989430527</v>
      </c>
      <c r="BD141" s="35">
        <v>100.99263139659993</v>
      </c>
      <c r="BE141" s="35">
        <v>99.83817833697022</v>
      </c>
      <c r="BF141" s="35">
        <v>98.93883598108985</v>
      </c>
      <c r="BG141" s="35">
        <v>98.75790627012225</v>
      </c>
      <c r="BH141" s="35">
        <v>98.80133018072394</v>
      </c>
      <c r="BI141" s="35">
        <f aca="true" t="shared" si="9" ref="BI141:DP141">BI4</f>
        <v>98.20690211364855</v>
      </c>
      <c r="BJ141" s="35">
        <f t="shared" si="9"/>
        <v>97.80378862119605</v>
      </c>
      <c r="BK141" s="35">
        <f t="shared" si="9"/>
        <v>98.23555003857228</v>
      </c>
      <c r="BL141" s="35">
        <f t="shared" si="9"/>
        <v>98.41281872555855</v>
      </c>
      <c r="BM141" s="35">
        <f t="shared" si="9"/>
        <v>98.27520297860288</v>
      </c>
      <c r="BN141" s="35">
        <f t="shared" si="9"/>
        <v>97.82133065311346</v>
      </c>
      <c r="BO141" s="35">
        <f t="shared" si="9"/>
        <v>97.53156585417702</v>
      </c>
      <c r="BP141" s="35">
        <f t="shared" si="9"/>
        <v>97.4160144863095</v>
      </c>
      <c r="BQ141" s="35">
        <f t="shared" si="9"/>
        <v>96.96371563953211</v>
      </c>
      <c r="BR141" s="35">
        <f t="shared" si="9"/>
        <v>96.17694744519271</v>
      </c>
      <c r="BS141" s="35">
        <f t="shared" si="9"/>
        <v>95.84775313928195</v>
      </c>
      <c r="BT141" s="35">
        <f t="shared" si="9"/>
        <v>95.6144640649364</v>
      </c>
      <c r="BU141" s="35">
        <f t="shared" si="9"/>
        <v>95.50672356219192</v>
      </c>
      <c r="BV141" s="35">
        <f t="shared" si="9"/>
        <v>95.16248501521832</v>
      </c>
      <c r="BW141" s="35">
        <f t="shared" si="9"/>
        <v>95.54109227301701</v>
      </c>
      <c r="BX141" s="35">
        <f t="shared" si="9"/>
        <v>95.58726086972004</v>
      </c>
      <c r="BY141" s="35">
        <f t="shared" si="9"/>
        <v>95.55596382263711</v>
      </c>
      <c r="BZ141" s="35">
        <f t="shared" si="9"/>
        <v>94.95617694565524</v>
      </c>
      <c r="CA141" s="35">
        <f t="shared" si="9"/>
        <v>94.60753494216034</v>
      </c>
      <c r="CB141" s="35">
        <f t="shared" si="9"/>
        <v>94.18131116980722</v>
      </c>
      <c r="CC141" s="35">
        <f t="shared" si="9"/>
        <v>93.42300544572572</v>
      </c>
      <c r="CD141" s="35">
        <f t="shared" si="9"/>
        <v>92.72101834436724</v>
      </c>
      <c r="CE141" s="35">
        <f t="shared" si="9"/>
        <v>92.28303373582682</v>
      </c>
      <c r="CF141" s="35">
        <f t="shared" si="9"/>
        <v>91.79115516301408</v>
      </c>
      <c r="CG141" s="35">
        <f t="shared" si="9"/>
        <v>91.82597043994761</v>
      </c>
      <c r="CH141" s="35">
        <f t="shared" si="9"/>
        <v>91.63308501146</v>
      </c>
      <c r="CI141" s="35">
        <f t="shared" si="9"/>
        <v>91.7530919578352</v>
      </c>
      <c r="CJ141" s="35">
        <f t="shared" si="9"/>
        <v>91.72764690600454</v>
      </c>
      <c r="CK141" s="35">
        <f t="shared" si="9"/>
        <v>91.60528953564484</v>
      </c>
      <c r="CL141" s="35">
        <f t="shared" si="9"/>
        <v>91.14226874446024</v>
      </c>
      <c r="CM141" s="35">
        <f t="shared" si="9"/>
        <v>90.697135513377</v>
      </c>
      <c r="CN141" s="35">
        <f t="shared" si="9"/>
        <v>90.37924878026988</v>
      </c>
      <c r="CO141" s="35">
        <f t="shared" si="9"/>
        <v>89.90570322104928</v>
      </c>
      <c r="CP141" s="35">
        <f t="shared" si="9"/>
        <v>89.62615100472942</v>
      </c>
      <c r="CQ141" s="35">
        <f t="shared" si="9"/>
        <v>89.57203933647276</v>
      </c>
      <c r="CR141" s="35">
        <f t="shared" si="9"/>
        <v>89.9298874229611</v>
      </c>
      <c r="CS141" s="35">
        <f t="shared" si="9"/>
        <v>90.41370259598479</v>
      </c>
      <c r="CT141" s="35">
        <f t="shared" si="9"/>
        <v>90.7581829747956</v>
      </c>
      <c r="CU141" s="35">
        <f t="shared" si="9"/>
        <v>91.48067569086334</v>
      </c>
      <c r="CV141" s="35">
        <f t="shared" si="9"/>
        <v>92.9096887452918</v>
      </c>
      <c r="CW141" s="35">
        <f t="shared" si="9"/>
        <v>92.71091335879292</v>
      </c>
      <c r="CX141" s="35">
        <f t="shared" si="9"/>
        <v>92.37711551816633</v>
      </c>
      <c r="CY141" s="35">
        <f t="shared" si="9"/>
        <v>92.43746868437198</v>
      </c>
      <c r="CZ141" s="35">
        <f t="shared" si="9"/>
        <v>92.02139959742905</v>
      </c>
      <c r="DA141" s="35">
        <f t="shared" si="9"/>
        <v>91.63434901562658</v>
      </c>
      <c r="DB141" s="35">
        <f t="shared" si="9"/>
        <v>91.20378015621769</v>
      </c>
      <c r="DC141" s="35">
        <f t="shared" si="9"/>
        <v>91.80362770316978</v>
      </c>
      <c r="DD141" s="35">
        <f t="shared" si="9"/>
        <v>93.88353340494446</v>
      </c>
      <c r="DE141" s="35">
        <f t="shared" si="9"/>
        <v>95.51998641757233</v>
      </c>
      <c r="DF141" s="35">
        <f t="shared" si="9"/>
        <v>96.75256793330641</v>
      </c>
      <c r="DG141" s="35">
        <f t="shared" si="9"/>
        <v>97.12760230230374</v>
      </c>
      <c r="DH141" s="35">
        <f t="shared" si="9"/>
        <v>96.95034748728129</v>
      </c>
      <c r="DI141" s="35">
        <f t="shared" si="9"/>
        <v>96.91895000715789</v>
      </c>
      <c r="DJ141" s="35">
        <f t="shared" si="9"/>
        <v>96.93860483712004</v>
      </c>
      <c r="DK141" s="35">
        <f t="shared" si="9"/>
        <v>96.95527922734081</v>
      </c>
      <c r="DL141" s="35">
        <f t="shared" si="9"/>
        <v>96.73186477962673</v>
      </c>
      <c r="DM141" s="35">
        <f t="shared" si="9"/>
        <v>97.44911304779522</v>
      </c>
      <c r="DN141" s="35">
        <f t="shared" si="9"/>
        <v>98.05814558450471</v>
      </c>
      <c r="DO141" s="35">
        <f t="shared" si="9"/>
        <v>99.0894606790725</v>
      </c>
      <c r="DP141" s="35">
        <f t="shared" si="9"/>
        <v>119.02935577627284</v>
      </c>
      <c r="DQ141" s="35">
        <f>DQ4</f>
        <v>136.32038466142657</v>
      </c>
      <c r="DR141" s="35">
        <f>DR4</f>
        <v>148.6904195368135</v>
      </c>
      <c r="DS141" s="35">
        <f>DS4</f>
        <v>159.0044671956589</v>
      </c>
      <c r="DT141" s="35">
        <v>100</v>
      </c>
      <c r="DU141" s="35">
        <f>DU4</f>
        <v>105.0960537909854</v>
      </c>
      <c r="DV141" s="35">
        <f>DV4</f>
        <v>164.66070184227195</v>
      </c>
      <c r="DW141" s="35">
        <f t="shared" si="6"/>
        <v>5.096053790985394</v>
      </c>
      <c r="DX141" s="35">
        <f t="shared" si="7"/>
        <v>3.145581827975178</v>
      </c>
      <c r="DY141" s="41"/>
      <c r="DZ141" s="36">
        <f t="shared" si="8"/>
        <v>0.6073094483454209</v>
      </c>
      <c r="EA141" s="69"/>
      <c r="EB141" s="63"/>
      <c r="ED141" s="63"/>
    </row>
    <row r="142" spans="1:132" ht="13.5">
      <c r="A142" s="29" t="s">
        <v>127</v>
      </c>
      <c r="B142" s="35">
        <v>66.47236990193363</v>
      </c>
      <c r="C142" s="35">
        <v>93.28125804925183</v>
      </c>
      <c r="D142" s="35">
        <v>90.71009895733789</v>
      </c>
      <c r="E142" s="35">
        <v>89.20344202482683</v>
      </c>
      <c r="F142" s="35">
        <v>89.09232254757796</v>
      </c>
      <c r="G142" s="35">
        <v>88.1462247767196</v>
      </c>
      <c r="H142" s="35">
        <v>89.5074052836758</v>
      </c>
      <c r="I142" s="35">
        <v>90.70538842587233</v>
      </c>
      <c r="J142" s="35">
        <v>91.19532689677773</v>
      </c>
      <c r="K142" s="35">
        <v>91.0460110845669</v>
      </c>
      <c r="L142" s="35">
        <v>92.00291044606674</v>
      </c>
      <c r="M142" s="35">
        <v>91.85357015242884</v>
      </c>
      <c r="N142" s="35">
        <v>92.20558744300173</v>
      </c>
      <c r="O142" s="35">
        <v>92.43438557679829</v>
      </c>
      <c r="P142" s="35">
        <v>92.94375940896057</v>
      </c>
      <c r="Q142" s="35">
        <v>93.3693390378367</v>
      </c>
      <c r="R142" s="35">
        <v>93.12507387335162</v>
      </c>
      <c r="S142" s="35">
        <v>93.22809925493797</v>
      </c>
      <c r="T142" s="35">
        <v>93.36623143661055</v>
      </c>
      <c r="U142" s="35">
        <v>93.20069735900957</v>
      </c>
      <c r="V142" s="35">
        <v>93.00338840655465</v>
      </c>
      <c r="W142" s="35">
        <v>93.13524887484229</v>
      </c>
      <c r="X142" s="35">
        <v>93.25334189080932</v>
      </c>
      <c r="Y142" s="35">
        <v>93.31515650852113</v>
      </c>
      <c r="Z142" s="35">
        <v>93.42888508455692</v>
      </c>
      <c r="AA142" s="35">
        <v>94.27192252453118</v>
      </c>
      <c r="AB142" s="35">
        <v>94.78704499655078</v>
      </c>
      <c r="AC142" s="35">
        <v>95.55692630121446</v>
      </c>
      <c r="AD142" s="35">
        <v>95.51846608704642</v>
      </c>
      <c r="AE142" s="35">
        <v>95.6611013632614</v>
      </c>
      <c r="AF142" s="35">
        <v>95.95195050413305</v>
      </c>
      <c r="AG142" s="35">
        <v>96.10068681987686</v>
      </c>
      <c r="AH142" s="35">
        <v>96.2928436086194</v>
      </c>
      <c r="AI142" s="35">
        <v>97.27471423953541</v>
      </c>
      <c r="AJ142" s="35">
        <v>97.41437150692731</v>
      </c>
      <c r="AK142" s="35">
        <v>97.45189922063742</v>
      </c>
      <c r="AL142" s="35">
        <v>94.25711742306619</v>
      </c>
      <c r="AM142" s="35">
        <v>98.06312616719461</v>
      </c>
      <c r="AN142" s="35">
        <v>98.50029890839869</v>
      </c>
      <c r="AO142" s="35">
        <v>98.78717243525767</v>
      </c>
      <c r="AP142" s="35">
        <v>98.99893264553909</v>
      </c>
      <c r="AQ142" s="35">
        <v>99.22256598070688</v>
      </c>
      <c r="AR142" s="35">
        <v>99.37876812179555</v>
      </c>
      <c r="AS142" s="35">
        <v>99.72714882426325</v>
      </c>
      <c r="AT142" s="35">
        <v>99.51873636634906</v>
      </c>
      <c r="AU142" s="35">
        <v>99.67729242082841</v>
      </c>
      <c r="AV142" s="35">
        <v>99.83794873497447</v>
      </c>
      <c r="AW142" s="35">
        <v>99.94828027199182</v>
      </c>
      <c r="AX142" s="35">
        <v>100</v>
      </c>
      <c r="AY142" s="35">
        <v>99.93507691762615</v>
      </c>
      <c r="AZ142" s="35">
        <v>100.65720849470398</v>
      </c>
      <c r="BA142" s="35">
        <v>100.80661194058638</v>
      </c>
      <c r="BB142" s="35">
        <v>100.92035456760324</v>
      </c>
      <c r="BC142" s="35">
        <v>100.75119693263161</v>
      </c>
      <c r="BD142" s="35">
        <v>100.72070469869232</v>
      </c>
      <c r="BE142" s="35">
        <v>100.72498328839947</v>
      </c>
      <c r="BF142" s="35">
        <v>100.95576081009769</v>
      </c>
      <c r="BG142" s="35">
        <v>101.12738151681641</v>
      </c>
      <c r="BH142" s="35">
        <f aca="true" t="shared" si="10" ref="BH142:DO142">(BH140*$B$140-BH141*$B$141)/$B$142</f>
        <v>101.08512569481789</v>
      </c>
      <c r="BI142" s="35">
        <f t="shared" si="10"/>
        <v>101.52475499183619</v>
      </c>
      <c r="BJ142" s="35">
        <f t="shared" si="10"/>
        <v>101.60641825324099</v>
      </c>
      <c r="BK142" s="35">
        <f t="shared" si="10"/>
        <v>101.60747331736141</v>
      </c>
      <c r="BL142" s="35">
        <f t="shared" si="10"/>
        <v>101.59243894466454</v>
      </c>
      <c r="BM142" s="35">
        <f t="shared" si="10"/>
        <v>101.32348977721028</v>
      </c>
      <c r="BN142" s="35">
        <f t="shared" si="10"/>
        <v>102.4328270400556</v>
      </c>
      <c r="BO142" s="35">
        <f t="shared" si="10"/>
        <v>102.37887918494602</v>
      </c>
      <c r="BP142" s="35">
        <f t="shared" si="10"/>
        <v>102.39880010768401</v>
      </c>
      <c r="BQ142" s="35">
        <f t="shared" si="10"/>
        <v>102.64824615183895</v>
      </c>
      <c r="BR142" s="35">
        <f t="shared" si="10"/>
        <v>102.57734833844232</v>
      </c>
      <c r="BS142" s="35">
        <f t="shared" si="10"/>
        <v>102.73532001795787</v>
      </c>
      <c r="BT142" s="35">
        <f t="shared" si="10"/>
        <v>102.69126100371557</v>
      </c>
      <c r="BU142" s="35">
        <f t="shared" si="10"/>
        <v>101.70175964424871</v>
      </c>
      <c r="BV142" s="35">
        <f t="shared" si="10"/>
        <v>101.73757285985468</v>
      </c>
      <c r="BW142" s="35">
        <f t="shared" si="10"/>
        <v>101.03246954318172</v>
      </c>
      <c r="BX142" s="35">
        <f t="shared" si="10"/>
        <v>100.90557227360615</v>
      </c>
      <c r="BY142" s="35">
        <f t="shared" si="10"/>
        <v>100.879860949629</v>
      </c>
      <c r="BZ142" s="35">
        <f t="shared" si="10"/>
        <v>99.85885914692564</v>
      </c>
      <c r="CA142" s="35">
        <f t="shared" si="10"/>
        <v>99.7581834233572</v>
      </c>
      <c r="CB142" s="35">
        <f t="shared" si="10"/>
        <v>99.76841810181729</v>
      </c>
      <c r="CC142" s="35">
        <f t="shared" si="10"/>
        <v>100.23434732529535</v>
      </c>
      <c r="CD142" s="35">
        <f t="shared" si="10"/>
        <v>100.1388772455243</v>
      </c>
      <c r="CE142" s="35">
        <f t="shared" si="10"/>
        <v>99.83190408966726</v>
      </c>
      <c r="CF142" s="35">
        <f t="shared" si="10"/>
        <v>99.6574918257072</v>
      </c>
      <c r="CG142" s="35">
        <f t="shared" si="10"/>
        <v>99.87418885497482</v>
      </c>
      <c r="CH142" s="35">
        <f t="shared" si="10"/>
        <v>99.81465788104758</v>
      </c>
      <c r="CI142" s="35">
        <f t="shared" si="10"/>
        <v>99.68012371064457</v>
      </c>
      <c r="CJ142" s="35">
        <f t="shared" si="10"/>
        <v>99.54238691147937</v>
      </c>
      <c r="CK142" s="35">
        <f t="shared" si="10"/>
        <v>99.43304496509788</v>
      </c>
      <c r="CL142" s="35">
        <f t="shared" si="10"/>
        <v>99.35405023018785</v>
      </c>
      <c r="CM142" s="35">
        <f t="shared" si="10"/>
        <v>99.23303825393486</v>
      </c>
      <c r="CN142" s="35">
        <f t="shared" si="10"/>
        <v>99.67405369795324</v>
      </c>
      <c r="CO142" s="35">
        <f t="shared" si="10"/>
        <v>99.64348832552426</v>
      </c>
      <c r="CP142" s="35">
        <f t="shared" si="10"/>
        <v>99.6005086181149</v>
      </c>
      <c r="CQ142" s="35">
        <f t="shared" si="10"/>
        <v>99.25763727980335</v>
      </c>
      <c r="CR142" s="35">
        <f t="shared" si="10"/>
        <v>99.20642641400447</v>
      </c>
      <c r="CS142" s="35">
        <f t="shared" si="10"/>
        <v>98.98710316774392</v>
      </c>
      <c r="CT142" s="35">
        <f t="shared" si="10"/>
        <v>98.89583235778173</v>
      </c>
      <c r="CU142" s="35">
        <f t="shared" si="10"/>
        <v>98.86768905725965</v>
      </c>
      <c r="CV142" s="35">
        <f t="shared" si="10"/>
        <v>99.03677585748682</v>
      </c>
      <c r="CW142" s="35">
        <f t="shared" si="10"/>
        <v>99.18222567326238</v>
      </c>
      <c r="CX142" s="35">
        <f t="shared" si="10"/>
        <v>99.43022405816716</v>
      </c>
      <c r="CY142" s="35">
        <f t="shared" si="10"/>
        <v>99.4385021812831</v>
      </c>
      <c r="CZ142" s="35">
        <f t="shared" si="10"/>
        <v>99.30032549346365</v>
      </c>
      <c r="DA142" s="35">
        <f t="shared" si="10"/>
        <v>98.97484892206698</v>
      </c>
      <c r="DB142" s="35">
        <f t="shared" si="10"/>
        <v>99.00281534731373</v>
      </c>
      <c r="DC142" s="35">
        <f t="shared" si="10"/>
        <v>99.25162988557997</v>
      </c>
      <c r="DD142" s="35">
        <f t="shared" si="10"/>
        <v>100.44460698851671</v>
      </c>
      <c r="DE142" s="35">
        <f t="shared" si="10"/>
        <v>100.70813795742586</v>
      </c>
      <c r="DF142" s="35">
        <f t="shared" si="10"/>
        <v>100.87202784000701</v>
      </c>
      <c r="DG142" s="35">
        <f t="shared" si="10"/>
        <v>101.12720530276682</v>
      </c>
      <c r="DH142" s="35">
        <f t="shared" si="10"/>
        <v>101.33957944539206</v>
      </c>
      <c r="DI142" s="35">
        <f t="shared" si="10"/>
        <v>100.97507635907822</v>
      </c>
      <c r="DJ142" s="35">
        <f t="shared" si="10"/>
        <v>101.08989557740028</v>
      </c>
      <c r="DK142" s="35">
        <f t="shared" si="10"/>
        <v>101.12064540529762</v>
      </c>
      <c r="DL142" s="35">
        <f t="shared" si="10"/>
        <v>101.16271930590378</v>
      </c>
      <c r="DM142" s="35">
        <f t="shared" si="10"/>
        <v>102.26584234059385</v>
      </c>
      <c r="DN142" s="35">
        <f t="shared" si="10"/>
        <v>102.54760921363514</v>
      </c>
      <c r="DO142" s="35">
        <f t="shared" si="10"/>
        <v>103.4226844250217</v>
      </c>
      <c r="DP142" s="35">
        <f>(DP140*$B$140-DP141*$B$141)/$B$142</f>
        <v>118.5834270761443</v>
      </c>
      <c r="DQ142" s="35">
        <f>(DQ140*$B$140-DQ141*$B$141)/$B$142</f>
        <v>126.29187591260775</v>
      </c>
      <c r="DR142" s="35">
        <f>(DR140*$B$140-DR141*$B$141)/$B$142</f>
        <v>137.66882891821905</v>
      </c>
      <c r="DS142" s="35">
        <f>(DS140*$B$140-DS141*$B$141)/$B$142</f>
        <v>155.32935806381127</v>
      </c>
      <c r="DT142" s="35">
        <v>100</v>
      </c>
      <c r="DU142" s="35">
        <f>(DU140*$B$140-DU141*$B$141)/$B$142</f>
        <v>104.01979787064728</v>
      </c>
      <c r="DV142" s="35">
        <f>(DV140*$B$140-DV141*$B$141)/$B$142</f>
        <v>156.41728969095837</v>
      </c>
      <c r="DW142" s="35">
        <f t="shared" si="6"/>
        <v>4.019797870647281</v>
      </c>
      <c r="DX142" s="35">
        <f t="shared" si="7"/>
        <v>-1.321871920845993</v>
      </c>
      <c r="DY142" s="41"/>
      <c r="DZ142" s="36">
        <f t="shared" si="8"/>
        <v>0.639315514273231</v>
      </c>
      <c r="EA142" s="63"/>
      <c r="EB142" s="63"/>
    </row>
    <row r="143" spans="1:130" ht="13.5">
      <c r="A143" s="48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35"/>
      <c r="DX143" s="35"/>
      <c r="DY143" s="41"/>
      <c r="DZ143" s="37"/>
    </row>
    <row r="144" spans="127:130" ht="13.5">
      <c r="DW144" s="35"/>
      <c r="DX144" s="35"/>
      <c r="DZ144" s="37"/>
    </row>
    <row r="145" spans="2:130" ht="13.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7"/>
      <c r="DX145" s="37"/>
      <c r="DZ145" s="35"/>
    </row>
    <row r="146" spans="2:130" ht="13.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7"/>
      <c r="DX146" s="37"/>
      <c r="DZ146" s="45"/>
    </row>
    <row r="147" spans="2:130" ht="13.5"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  <c r="DR147" s="38"/>
      <c r="DS147" s="38"/>
      <c r="DT147" s="38"/>
      <c r="DU147" s="38"/>
      <c r="DV147" s="38"/>
      <c r="DW147" s="37"/>
      <c r="DX147" s="37"/>
      <c r="DZ147" s="45"/>
    </row>
    <row r="148" spans="2:130" ht="13.5"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  <c r="DR148" s="38"/>
      <c r="DS148" s="38"/>
      <c r="DT148" s="38"/>
      <c r="DU148" s="38"/>
      <c r="DV148" s="38"/>
      <c r="DW148" s="37"/>
      <c r="DX148" s="37"/>
      <c r="DZ148" s="45"/>
    </row>
    <row r="149" spans="2:130" ht="13.5"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7"/>
      <c r="DX149" s="37"/>
      <c r="DZ149" s="35"/>
    </row>
    <row r="150" spans="2:130" ht="13.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7"/>
      <c r="DX150" s="37"/>
      <c r="DZ150" s="35"/>
    </row>
    <row r="151" spans="2:130" ht="13.5"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7"/>
      <c r="DX151" s="37"/>
      <c r="DZ151" s="37"/>
    </row>
    <row r="152" spans="2:130" ht="13.5"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7"/>
      <c r="DX152" s="37"/>
      <c r="DZ152" s="35"/>
    </row>
    <row r="153" spans="2:130" ht="13.5"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7"/>
      <c r="DX153" s="37"/>
      <c r="DZ153" s="37"/>
    </row>
    <row r="154" spans="2:130" ht="13.5"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5"/>
      <c r="DX154" s="35"/>
      <c r="DZ154" s="35"/>
    </row>
    <row r="155" spans="2:130" ht="13.5"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7"/>
      <c r="DX155" s="37"/>
      <c r="DZ155" s="37"/>
    </row>
    <row r="156" spans="2:130" ht="13.5"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7"/>
      <c r="DX156" s="37"/>
      <c r="DZ156" s="35"/>
    </row>
    <row r="157" spans="2:130" ht="13.5"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5"/>
      <c r="DX157" s="35"/>
      <c r="DZ157" s="37"/>
    </row>
    <row r="158" spans="2:130" ht="13.5"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5"/>
      <c r="DX158" s="35"/>
      <c r="DZ158" s="35"/>
    </row>
    <row r="159" spans="2:130" ht="13.5"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7"/>
      <c r="DX159" s="37"/>
      <c r="DZ159" s="37"/>
    </row>
    <row r="160" spans="2:130" ht="13.5"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7"/>
      <c r="DX160" s="37"/>
      <c r="DZ160" s="35"/>
    </row>
    <row r="161" spans="2:130" ht="13.5"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7"/>
      <c r="DX161" s="37"/>
      <c r="DZ161" s="35"/>
    </row>
    <row r="162" spans="2:130" ht="13.5"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5"/>
      <c r="DX162" s="35"/>
      <c r="DZ162" s="37"/>
    </row>
    <row r="163" spans="2:130" ht="13.5"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7"/>
      <c r="DX163" s="37"/>
      <c r="DZ163" s="35"/>
    </row>
    <row r="164" spans="2:130" ht="13.5"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5"/>
      <c r="DX164" s="35"/>
      <c r="DZ164" s="37"/>
    </row>
    <row r="165" spans="2:130" ht="13.5"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55"/>
      <c r="DX165" s="55"/>
      <c r="DZ165" s="35"/>
    </row>
    <row r="166" spans="2:130" ht="13.5"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7"/>
      <c r="DX166" s="37"/>
      <c r="DZ166" s="35"/>
    </row>
    <row r="167" spans="2:130" ht="13.5"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  <c r="CW167" s="38"/>
      <c r="CX167" s="38"/>
      <c r="CY167" s="38"/>
      <c r="CZ167" s="38"/>
      <c r="DA167" s="38"/>
      <c r="DB167" s="38"/>
      <c r="DC167" s="38"/>
      <c r="DD167" s="38"/>
      <c r="DE167" s="38"/>
      <c r="DF167" s="38"/>
      <c r="DG167" s="38"/>
      <c r="DH167" s="38"/>
      <c r="DI167" s="38"/>
      <c r="DJ167" s="38"/>
      <c r="DK167" s="38"/>
      <c r="DL167" s="38"/>
      <c r="DM167" s="38"/>
      <c r="DN167" s="38"/>
      <c r="DO167" s="38"/>
      <c r="DP167" s="38"/>
      <c r="DQ167" s="38"/>
      <c r="DR167" s="38"/>
      <c r="DS167" s="38"/>
      <c r="DT167" s="38"/>
      <c r="DU167" s="38"/>
      <c r="DV167" s="38"/>
      <c r="DW167" s="37"/>
      <c r="DX167" s="37"/>
      <c r="DZ167" s="37"/>
    </row>
    <row r="168" spans="2:130" ht="13.5"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  <c r="CW168" s="38"/>
      <c r="CX168" s="38"/>
      <c r="CY168" s="38"/>
      <c r="CZ168" s="38"/>
      <c r="DA168" s="38"/>
      <c r="DB168" s="38"/>
      <c r="DC168" s="38"/>
      <c r="DD168" s="38"/>
      <c r="DE168" s="38"/>
      <c r="DF168" s="38"/>
      <c r="DG168" s="38"/>
      <c r="DH168" s="38"/>
      <c r="DI168" s="38"/>
      <c r="DJ168" s="38"/>
      <c r="DK168" s="38"/>
      <c r="DL168" s="38"/>
      <c r="DM168" s="38"/>
      <c r="DN168" s="38"/>
      <c r="DO168" s="38"/>
      <c r="DP168" s="38"/>
      <c r="DQ168" s="38"/>
      <c r="DR168" s="38"/>
      <c r="DS168" s="38"/>
      <c r="DT168" s="38"/>
      <c r="DU168" s="38"/>
      <c r="DV168" s="38"/>
      <c r="DW168" s="37"/>
      <c r="DX168" s="37"/>
      <c r="DZ168" s="37"/>
    </row>
    <row r="169" spans="2:130" ht="13.5"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7"/>
      <c r="DX169" s="37"/>
      <c r="DZ169" s="37"/>
    </row>
    <row r="170" spans="2:130" ht="13.5"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7"/>
      <c r="DX170" s="37"/>
      <c r="DZ170" s="35"/>
    </row>
    <row r="171" spans="2:130" ht="13.5"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5"/>
      <c r="DX171" s="35"/>
      <c r="DZ171" s="37"/>
    </row>
    <row r="172" spans="2:130" ht="13.5"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7"/>
      <c r="DX172" s="37"/>
      <c r="DZ172" s="37"/>
    </row>
    <row r="173" spans="2:130" ht="13.5"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7"/>
      <c r="DX173" s="37"/>
      <c r="DZ173" s="35"/>
    </row>
    <row r="174" spans="2:130" ht="13.5"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5"/>
      <c r="DX174" s="35"/>
      <c r="DZ174" s="37"/>
    </row>
    <row r="175" spans="2:130" ht="13.5"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5"/>
      <c r="DX175" s="35"/>
      <c r="DZ175" s="37"/>
    </row>
    <row r="176" spans="2:130" ht="13.5"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7"/>
      <c r="DX176" s="37"/>
      <c r="DZ176" s="35"/>
    </row>
    <row r="177" spans="2:130" ht="13.5"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5"/>
      <c r="DX177" s="35"/>
      <c r="DZ177" s="37"/>
    </row>
    <row r="178" spans="2:130" ht="13.5"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7"/>
      <c r="DX178" s="37"/>
      <c r="DZ178" s="35"/>
    </row>
    <row r="179" spans="2:130" ht="13.5"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5"/>
      <c r="DX179" s="35"/>
      <c r="DZ179" s="37"/>
    </row>
    <row r="180" spans="2:130" ht="13.5"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7"/>
      <c r="DX180" s="37"/>
      <c r="DZ180" s="35"/>
    </row>
    <row r="181" spans="2:130" ht="13.5"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Z181" s="35"/>
    </row>
    <row r="182" spans="2:130" ht="13.5"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Z182" s="35"/>
    </row>
  </sheetData>
  <sheetProtection/>
  <mergeCells count="3">
    <mergeCell ref="B2:B3"/>
    <mergeCell ref="DW2:DW3"/>
    <mergeCell ref="DX2:DX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U160"/>
  <sheetViews>
    <sheetView zoomScalePageLayoutView="0" workbookViewId="0" topLeftCell="A127">
      <selection activeCell="DL24" sqref="DL24"/>
    </sheetView>
  </sheetViews>
  <sheetFormatPr defaultColWidth="9.140625" defaultRowHeight="15"/>
  <cols>
    <col min="1" max="1" width="6.57421875" style="5" customWidth="1"/>
    <col min="2" max="2" width="6.7109375" style="6" customWidth="1"/>
    <col min="3" max="4" width="9.1406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4" width="7.8515625" style="7" customWidth="1"/>
    <col min="15" max="15" width="11.8515625" style="7" customWidth="1"/>
    <col min="16" max="16" width="8.57421875" style="8" customWidth="1"/>
    <col min="17" max="17" width="9.140625" style="7" customWidth="1"/>
    <col min="18" max="19" width="9.28125" style="9" bestFit="1" customWidth="1"/>
    <col min="20" max="16384" width="9.140625" style="9" customWidth="1"/>
  </cols>
  <sheetData>
    <row r="1" spans="1:17" s="14" customFormat="1" ht="30">
      <c r="A1" s="10" t="s">
        <v>167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  <c r="Q1" s="12"/>
    </row>
    <row r="2" spans="1:17" s="14" customFormat="1" ht="22.5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  <c r="Q2" s="12"/>
    </row>
    <row r="3" spans="1:17" s="19" customFormat="1" ht="63">
      <c r="A3" s="16"/>
      <c r="B3" s="17" t="s">
        <v>116</v>
      </c>
      <c r="C3" s="18" t="s">
        <v>109</v>
      </c>
      <c r="D3" s="18" t="s">
        <v>110</v>
      </c>
      <c r="E3" s="18" t="s">
        <v>111</v>
      </c>
      <c r="F3" s="18" t="s">
        <v>117</v>
      </c>
      <c r="G3" s="18" t="s">
        <v>118</v>
      </c>
      <c r="H3" s="18" t="s">
        <v>54</v>
      </c>
      <c r="I3" s="18" t="s">
        <v>112</v>
      </c>
      <c r="J3" s="18" t="s">
        <v>113</v>
      </c>
      <c r="K3" s="18" t="s">
        <v>114</v>
      </c>
      <c r="L3" s="18" t="s">
        <v>105</v>
      </c>
      <c r="M3" s="18" t="s">
        <v>115</v>
      </c>
      <c r="N3" s="18" t="s">
        <v>119</v>
      </c>
      <c r="O3" s="18" t="s">
        <v>120</v>
      </c>
      <c r="P3" s="18" t="s">
        <v>121</v>
      </c>
      <c r="Q3" s="18" t="s">
        <v>122</v>
      </c>
    </row>
    <row r="4" spans="1:17" s="25" customFormat="1" ht="13.5">
      <c r="A4" s="20" t="s">
        <v>123</v>
      </c>
      <c r="B4" s="21"/>
      <c r="C4" s="22">
        <v>31.304130770747967</v>
      </c>
      <c r="D4" s="22">
        <v>4.900016548039424</v>
      </c>
      <c r="E4" s="22">
        <v>4.345949581997695</v>
      </c>
      <c r="F4" s="22">
        <v>27.62425929633701</v>
      </c>
      <c r="G4" s="22">
        <v>5.288608119776433</v>
      </c>
      <c r="H4" s="22">
        <v>1.4238415288433008</v>
      </c>
      <c r="I4" s="22">
        <v>8.394706536547222</v>
      </c>
      <c r="J4" s="22">
        <v>2.6548579684021054</v>
      </c>
      <c r="K4" s="22">
        <v>2.268895636822718</v>
      </c>
      <c r="L4" s="22">
        <v>4.253192936027782</v>
      </c>
      <c r="M4" s="22">
        <v>1.0808192579877236</v>
      </c>
      <c r="N4" s="22">
        <v>6.460721818470493</v>
      </c>
      <c r="O4" s="22">
        <v>100</v>
      </c>
      <c r="P4" s="23"/>
      <c r="Q4" s="24"/>
    </row>
    <row r="5" spans="1:17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2"/>
      <c r="Q5" s="53"/>
    </row>
    <row r="6" spans="2:17" s="25" customFormat="1" ht="12.75">
      <c r="B6" s="51">
        <v>2009</v>
      </c>
      <c r="C6" s="27">
        <f>AVERAGE(C17:C28)</f>
        <v>87.0870118432366</v>
      </c>
      <c r="D6" s="27">
        <f aca="true" t="shared" si="0" ref="D6:O6">AVERAGE(D17:D28)</f>
        <v>79.28665926050654</v>
      </c>
      <c r="E6" s="27">
        <f t="shared" si="0"/>
        <v>105.04740713866856</v>
      </c>
      <c r="F6" s="27">
        <f t="shared" si="0"/>
        <v>77.49851034321189</v>
      </c>
      <c r="G6" s="27">
        <f t="shared" si="0"/>
        <v>103.78267644610408</v>
      </c>
      <c r="H6" s="27">
        <f t="shared" si="0"/>
        <v>97.23044644597438</v>
      </c>
      <c r="I6" s="27">
        <f t="shared" si="0"/>
        <v>84.0578097230326</v>
      </c>
      <c r="J6" s="27">
        <f t="shared" si="0"/>
        <v>95.58374109613194</v>
      </c>
      <c r="K6" s="27">
        <f t="shared" si="0"/>
        <v>101.4171988706113</v>
      </c>
      <c r="L6" s="27">
        <f t="shared" si="0"/>
        <v>79.51940318624213</v>
      </c>
      <c r="M6" s="27">
        <f t="shared" si="0"/>
        <v>81.04834475742481</v>
      </c>
      <c r="N6" s="27">
        <f t="shared" si="0"/>
        <v>93.04551588988541</v>
      </c>
      <c r="O6" s="27">
        <f t="shared" si="0"/>
        <v>89.51909205435227</v>
      </c>
      <c r="P6" s="52"/>
      <c r="Q6" s="53"/>
    </row>
    <row r="7" spans="2:17" s="25" customFormat="1" ht="12.75">
      <c r="B7" s="51">
        <v>2010</v>
      </c>
      <c r="C7" s="27">
        <f>AVERAGE(C30:C41)</f>
        <v>90.42189250643952</v>
      </c>
      <c r="D7" s="27">
        <f aca="true" t="shared" si="1" ref="D7:O7">AVERAGE(D30:D41)</f>
        <v>87.66293091570265</v>
      </c>
      <c r="E7" s="27">
        <f t="shared" si="1"/>
        <v>98.13796729050085</v>
      </c>
      <c r="F7" s="27">
        <f t="shared" si="1"/>
        <v>83.69181658547308</v>
      </c>
      <c r="G7" s="27">
        <f t="shared" si="1"/>
        <v>97.94907806192906</v>
      </c>
      <c r="H7" s="27">
        <f t="shared" si="1"/>
        <v>97.69012861196676</v>
      </c>
      <c r="I7" s="27">
        <f t="shared" si="1"/>
        <v>87.97221752781013</v>
      </c>
      <c r="J7" s="27">
        <f t="shared" si="1"/>
        <v>91.06628461786279</v>
      </c>
      <c r="K7" s="27">
        <f t="shared" si="1"/>
        <v>99.34653833032047</v>
      </c>
      <c r="L7" s="27">
        <f t="shared" si="1"/>
        <v>83.45157080055799</v>
      </c>
      <c r="M7" s="27">
        <f t="shared" si="1"/>
        <v>88.8356537814692</v>
      </c>
      <c r="N7" s="27">
        <f t="shared" si="1"/>
        <v>92.32987961379132</v>
      </c>
      <c r="O7" s="27">
        <f t="shared" si="1"/>
        <v>92.23552999983697</v>
      </c>
      <c r="P7" s="52"/>
      <c r="Q7" s="66">
        <v>3.0556510559630112</v>
      </c>
    </row>
    <row r="8" spans="2:17" s="25" customFormat="1" ht="12.75">
      <c r="B8" s="51">
        <v>2011</v>
      </c>
      <c r="C8" s="27">
        <f>AVERAGE(C43:C54)</f>
        <v>94.02994073477032</v>
      </c>
      <c r="D8" s="27">
        <f aca="true" t="shared" si="2" ref="D8:O8">AVERAGE(D43:D54)</f>
        <v>91.93216115647574</v>
      </c>
      <c r="E8" s="27">
        <f t="shared" si="2"/>
        <v>99.6844721209146</v>
      </c>
      <c r="F8" s="27">
        <f t="shared" si="2"/>
        <v>87.42456637238693</v>
      </c>
      <c r="G8" s="27">
        <f t="shared" si="2"/>
        <v>98.77979698567923</v>
      </c>
      <c r="H8" s="27">
        <f t="shared" si="2"/>
        <v>97.41193032720679</v>
      </c>
      <c r="I8" s="27">
        <f t="shared" si="2"/>
        <v>94.56424597777384</v>
      </c>
      <c r="J8" s="27">
        <f t="shared" si="2"/>
        <v>92.54110135585148</v>
      </c>
      <c r="K8" s="27">
        <f t="shared" si="2"/>
        <v>99.52753270771734</v>
      </c>
      <c r="L8" s="27">
        <f t="shared" si="2"/>
        <v>86.76105393323098</v>
      </c>
      <c r="M8" s="27">
        <f t="shared" si="2"/>
        <v>93.23288145695177</v>
      </c>
      <c r="N8" s="27">
        <f t="shared" si="2"/>
        <v>96.44026064716945</v>
      </c>
      <c r="O8" s="27">
        <f t="shared" si="2"/>
        <v>95.4432947649632</v>
      </c>
      <c r="P8" s="52"/>
      <c r="Q8" s="66">
        <v>3.4741265155592345</v>
      </c>
    </row>
    <row r="9" spans="2:17" s="25" customFormat="1" ht="12.75">
      <c r="B9" s="51">
        <v>2012</v>
      </c>
      <c r="C9" s="27">
        <f>AVERAGE(C56:C67)</f>
        <v>98.37179089592985</v>
      </c>
      <c r="D9" s="27">
        <f aca="true" t="shared" si="3" ref="D9:O9">AVERAGE(D56:D67)</f>
        <v>97.70707311268723</v>
      </c>
      <c r="E9" s="27">
        <f t="shared" si="3"/>
        <v>100.49162972457792</v>
      </c>
      <c r="F9" s="27">
        <f t="shared" si="3"/>
        <v>97.7433016125846</v>
      </c>
      <c r="G9" s="27">
        <f t="shared" si="3"/>
        <v>99.9617591645381</v>
      </c>
      <c r="H9" s="27">
        <f t="shared" si="3"/>
        <v>98.94738926631312</v>
      </c>
      <c r="I9" s="27">
        <f t="shared" si="3"/>
        <v>96.40297882625275</v>
      </c>
      <c r="J9" s="27">
        <f t="shared" si="3"/>
        <v>99.75117518924992</v>
      </c>
      <c r="K9" s="27">
        <f t="shared" si="3"/>
        <v>100.12856710258943</v>
      </c>
      <c r="L9" s="27">
        <f t="shared" si="3"/>
        <v>94.86486962673682</v>
      </c>
      <c r="M9" s="27">
        <f t="shared" si="3"/>
        <v>98.95964569763873</v>
      </c>
      <c r="N9" s="27">
        <f t="shared" si="3"/>
        <v>99.16947072123452</v>
      </c>
      <c r="O9" s="27">
        <f t="shared" si="3"/>
        <v>98.99482300865031</v>
      </c>
      <c r="P9" s="52"/>
      <c r="Q9" s="66">
        <v>3.72511667895397</v>
      </c>
    </row>
    <row r="10" spans="2:17" s="25" customFormat="1" ht="12.75">
      <c r="B10" s="51">
        <v>2013</v>
      </c>
      <c r="C10" s="27">
        <f>AVERAGE(C69:C80)</f>
        <v>100.03260022019252</v>
      </c>
      <c r="D10" s="27">
        <f aca="true" t="shared" si="4" ref="D10:O10">AVERAGE(D69:D80)</f>
        <v>102.75445320395268</v>
      </c>
      <c r="E10" s="27">
        <f t="shared" si="4"/>
        <v>100.3068871916703</v>
      </c>
      <c r="F10" s="27">
        <f t="shared" si="4"/>
        <v>102.11410964878529</v>
      </c>
      <c r="G10" s="27">
        <f t="shared" si="4"/>
        <v>99.96593608241456</v>
      </c>
      <c r="H10" s="27">
        <f t="shared" si="4"/>
        <v>101.69446584695332</v>
      </c>
      <c r="I10" s="27">
        <f t="shared" si="4"/>
        <v>101.50044091972863</v>
      </c>
      <c r="J10" s="27">
        <f t="shared" si="4"/>
        <v>89.57419572958194</v>
      </c>
      <c r="K10" s="27">
        <f t="shared" si="4"/>
        <v>99.63233345762897</v>
      </c>
      <c r="L10" s="27">
        <f t="shared" si="4"/>
        <v>104.61174237672897</v>
      </c>
      <c r="M10" s="27">
        <f t="shared" si="4"/>
        <v>100.5722820351048</v>
      </c>
      <c r="N10" s="27">
        <f t="shared" si="4"/>
        <v>99.96494385887672</v>
      </c>
      <c r="O10" s="27">
        <f t="shared" si="4"/>
        <v>100.61004433843333</v>
      </c>
      <c r="P10" s="52"/>
      <c r="Q10" s="66">
        <f aca="true" t="shared" si="5" ref="Q10:Q15">O10/O9*100-100</f>
        <v>1.6316220189028172</v>
      </c>
    </row>
    <row r="11" spans="2:17" s="25" customFormat="1" ht="12.75">
      <c r="B11" s="51">
        <v>2014</v>
      </c>
      <c r="C11" s="27">
        <f>AVERAGE(C82:C93)</f>
        <v>96.91371430022393</v>
      </c>
      <c r="D11" s="27">
        <f aca="true" t="shared" si="6" ref="D11:O11">AVERAGE(D82:D93)</f>
        <v>104.68756777454392</v>
      </c>
      <c r="E11" s="27">
        <f t="shared" si="6"/>
        <v>99.90923447663987</v>
      </c>
      <c r="F11" s="27">
        <f t="shared" si="6"/>
        <v>102.99315770103335</v>
      </c>
      <c r="G11" s="27">
        <f t="shared" si="6"/>
        <v>97.83461931912935</v>
      </c>
      <c r="H11" s="27">
        <f t="shared" si="6"/>
        <v>102.4494429240471</v>
      </c>
      <c r="I11" s="27">
        <f t="shared" si="6"/>
        <v>102.23578246729295</v>
      </c>
      <c r="J11" s="27">
        <f t="shared" si="6"/>
        <v>85.87738549380806</v>
      </c>
      <c r="K11" s="27">
        <f t="shared" si="6"/>
        <v>98.79134567838214</v>
      </c>
      <c r="L11" s="27">
        <f t="shared" si="6"/>
        <v>121.33138582841495</v>
      </c>
      <c r="M11" s="27">
        <f t="shared" si="6"/>
        <v>101.36468406447081</v>
      </c>
      <c r="N11" s="27">
        <f t="shared" si="6"/>
        <v>97.96936649691669</v>
      </c>
      <c r="O11" s="27">
        <f t="shared" si="6"/>
        <v>100.39580540598728</v>
      </c>
      <c r="P11" s="52"/>
      <c r="Q11" s="66">
        <f t="shared" si="5"/>
        <v>-0.21293990461369106</v>
      </c>
    </row>
    <row r="12" spans="2:17" s="25" customFormat="1" ht="12.75">
      <c r="B12" s="51">
        <v>2015</v>
      </c>
      <c r="C12" s="27">
        <f>AVERAGE(C96:C107)</f>
        <v>93.67555068027822</v>
      </c>
      <c r="D12" s="27">
        <f aca="true" t="shared" si="7" ref="D12:O12">AVERAGE(D96:D107)</f>
        <v>105.04266562502023</v>
      </c>
      <c r="E12" s="27">
        <f t="shared" si="7"/>
        <v>98.55282701895307</v>
      </c>
      <c r="F12" s="27">
        <f t="shared" si="7"/>
        <v>100.35351602643199</v>
      </c>
      <c r="G12" s="27">
        <f t="shared" si="7"/>
        <v>95.7125605339685</v>
      </c>
      <c r="H12" s="27">
        <f t="shared" si="7"/>
        <v>103.2062362466449</v>
      </c>
      <c r="I12" s="27">
        <f t="shared" si="7"/>
        <v>100.74476414243681</v>
      </c>
      <c r="J12" s="27">
        <f t="shared" si="7"/>
        <v>73.93830825064877</v>
      </c>
      <c r="K12" s="27">
        <f t="shared" si="7"/>
        <v>97.93843638789332</v>
      </c>
      <c r="L12" s="27">
        <f t="shared" si="7"/>
        <v>121.61897241357713</v>
      </c>
      <c r="M12" s="27">
        <f t="shared" si="7"/>
        <v>100.32287459673522</v>
      </c>
      <c r="N12" s="27">
        <f t="shared" si="7"/>
        <v>97.04346216969849</v>
      </c>
      <c r="O12" s="27">
        <f t="shared" si="7"/>
        <v>97.97676848700694</v>
      </c>
      <c r="P12" s="52"/>
      <c r="Q12" s="66">
        <f t="shared" si="5"/>
        <v>-2.4094999877714827</v>
      </c>
    </row>
    <row r="13" spans="2:17" s="25" customFormat="1" ht="12.75">
      <c r="B13" s="51">
        <v>2016</v>
      </c>
      <c r="C13" s="27">
        <f>AVERAGE(C109:C120)</f>
        <v>90.62586233279872</v>
      </c>
      <c r="D13" s="27">
        <f aca="true" t="shared" si="8" ref="D13:O13">AVERAGE(D109:D120)</f>
        <v>103.74381642602482</v>
      </c>
      <c r="E13" s="27">
        <f t="shared" si="8"/>
        <v>96.88657480888337</v>
      </c>
      <c r="F13" s="27">
        <f t="shared" si="8"/>
        <v>97.91265062501321</v>
      </c>
      <c r="G13" s="27">
        <f t="shared" si="8"/>
        <v>92.89861364806694</v>
      </c>
      <c r="H13" s="27">
        <f t="shared" si="8"/>
        <v>103.07211991811555</v>
      </c>
      <c r="I13" s="27">
        <f t="shared" si="8"/>
        <v>98.3865629902851</v>
      </c>
      <c r="J13" s="27">
        <f t="shared" si="8"/>
        <v>72.70779552861627</v>
      </c>
      <c r="K13" s="27">
        <f t="shared" si="8"/>
        <v>97.20135417193406</v>
      </c>
      <c r="L13" s="27">
        <f t="shared" si="8"/>
        <v>134.22440765199204</v>
      </c>
      <c r="M13" s="27">
        <f t="shared" si="8"/>
        <v>100.28836746062002</v>
      </c>
      <c r="N13" s="27">
        <f t="shared" si="8"/>
        <v>95.3297780789163</v>
      </c>
      <c r="O13" s="27">
        <f t="shared" si="8"/>
        <v>96.44204768109671</v>
      </c>
      <c r="P13" s="52"/>
      <c r="Q13" s="66">
        <f t="shared" si="5"/>
        <v>-1.566412966675614</v>
      </c>
    </row>
    <row r="14" spans="2:17" s="25" customFormat="1" ht="12.75">
      <c r="B14" s="51">
        <v>2017</v>
      </c>
      <c r="C14" s="27">
        <f>AVERAGE(C122:C133)</f>
        <v>92.89459218547942</v>
      </c>
      <c r="D14" s="27">
        <f aca="true" t="shared" si="9" ref="D14:O14">AVERAGE(D122:D133)</f>
        <v>104.06550869321872</v>
      </c>
      <c r="E14" s="27">
        <f t="shared" si="9"/>
        <v>96.84173979693377</v>
      </c>
      <c r="F14" s="27">
        <f t="shared" si="9"/>
        <v>96.52888367963953</v>
      </c>
      <c r="G14" s="27">
        <f t="shared" si="9"/>
        <v>96.1291585756481</v>
      </c>
      <c r="H14" s="27">
        <f t="shared" si="9"/>
        <v>103.28743652300894</v>
      </c>
      <c r="I14" s="27">
        <f t="shared" si="9"/>
        <v>97.67471717109527</v>
      </c>
      <c r="J14" s="27">
        <f t="shared" si="9"/>
        <v>72.56758239091144</v>
      </c>
      <c r="K14" s="27">
        <f t="shared" si="9"/>
        <v>98.98313465481753</v>
      </c>
      <c r="L14" s="27">
        <f t="shared" si="9"/>
        <v>133.4145749936936</v>
      </c>
      <c r="M14" s="27">
        <f t="shared" si="9"/>
        <v>101.64978375850097</v>
      </c>
      <c r="N14" s="27">
        <f t="shared" si="9"/>
        <v>97.48266069278422</v>
      </c>
      <c r="O14" s="27">
        <f t="shared" si="9"/>
        <v>97.31360349300542</v>
      </c>
      <c r="P14" s="52"/>
      <c r="Q14" s="66">
        <f t="shared" si="5"/>
        <v>0.9037093600404091</v>
      </c>
    </row>
    <row r="15" spans="2:17" s="25" customFormat="1" ht="12.75">
      <c r="B15" s="51">
        <v>2018</v>
      </c>
      <c r="C15" s="27">
        <f>AVERAGE(C135:C146)</f>
        <v>106.688293993893</v>
      </c>
      <c r="D15" s="27">
        <f aca="true" t="shared" si="10" ref="D15:O15">AVERAGE(D135:D146)</f>
        <v>111.20125084643898</v>
      </c>
      <c r="E15" s="27">
        <f t="shared" si="10"/>
        <v>117.56194005843533</v>
      </c>
      <c r="F15" s="27">
        <f t="shared" si="10"/>
        <v>97.48052241050522</v>
      </c>
      <c r="G15" s="27">
        <f t="shared" si="10"/>
        <v>113.87384448915661</v>
      </c>
      <c r="H15" s="27">
        <f t="shared" si="10"/>
        <v>111.16034709781695</v>
      </c>
      <c r="I15" s="27">
        <f t="shared" si="10"/>
        <v>105.96714548233614</v>
      </c>
      <c r="J15" s="27">
        <f t="shared" si="10"/>
        <v>72.28032157725711</v>
      </c>
      <c r="K15" s="27">
        <f t="shared" si="10"/>
        <v>119.44723893736851</v>
      </c>
      <c r="L15" s="27">
        <f t="shared" si="10"/>
        <v>136.01778036917707</v>
      </c>
      <c r="M15" s="27">
        <f t="shared" si="10"/>
        <v>111.68194249997559</v>
      </c>
      <c r="N15" s="27">
        <f t="shared" si="10"/>
        <v>111.08044318013397</v>
      </c>
      <c r="O15" s="27">
        <f t="shared" si="10"/>
        <v>107.64859048437727</v>
      </c>
      <c r="P15" s="52"/>
      <c r="Q15" s="66">
        <f t="shared" si="5"/>
        <v>10.620290093475674</v>
      </c>
    </row>
    <row r="16" spans="1:17" s="25" customFormat="1" ht="13.5">
      <c r="A16" s="51"/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2"/>
      <c r="Q16" s="53"/>
    </row>
    <row r="17" spans="1:17" s="25" customFormat="1" ht="12.75">
      <c r="A17" s="5">
        <v>2009</v>
      </c>
      <c r="B17" s="26" t="s">
        <v>144</v>
      </c>
      <c r="C17" s="27">
        <v>98.12627302060223</v>
      </c>
      <c r="D17" s="27">
        <v>86.82319905459954</v>
      </c>
      <c r="E17" s="27">
        <v>122.56101781619617</v>
      </c>
      <c r="F17" s="27">
        <v>72.38747110059485</v>
      </c>
      <c r="G17" s="27">
        <v>104.37485439088535</v>
      </c>
      <c r="H17" s="27">
        <v>105.05568949572324</v>
      </c>
      <c r="I17" s="27">
        <v>78.53388004852388</v>
      </c>
      <c r="J17" s="27"/>
      <c r="K17" s="27">
        <v>99.11496079751392</v>
      </c>
      <c r="L17" s="27"/>
      <c r="M17" s="27">
        <v>82.51468418384135</v>
      </c>
      <c r="N17" s="27">
        <v>95.05269721533618</v>
      </c>
      <c r="O17" s="27">
        <v>94.90567674704212</v>
      </c>
      <c r="P17" s="52"/>
      <c r="Q17" s="53"/>
    </row>
    <row r="18" spans="1:17" s="25" customFormat="1" ht="12.75">
      <c r="A18" s="51"/>
      <c r="B18" s="26" t="s">
        <v>134</v>
      </c>
      <c r="C18" s="27">
        <v>94.34584765296061</v>
      </c>
      <c r="D18" s="27">
        <v>82.38865245728604</v>
      </c>
      <c r="E18" s="27">
        <v>118.41983248992133</v>
      </c>
      <c r="F18" s="27">
        <v>72.26586050292214</v>
      </c>
      <c r="G18" s="27">
        <v>105.32529576841344</v>
      </c>
      <c r="H18" s="27">
        <v>96.85690079248319</v>
      </c>
      <c r="I18" s="27">
        <v>76.0568281762039</v>
      </c>
      <c r="J18" s="27"/>
      <c r="K18" s="27">
        <v>101.50916680164633</v>
      </c>
      <c r="L18" s="27"/>
      <c r="M18" s="27">
        <v>79.30497028523763</v>
      </c>
      <c r="N18" s="27">
        <v>94.82898772095436</v>
      </c>
      <c r="O18" s="27">
        <v>91.92907933130154</v>
      </c>
      <c r="P18" s="52">
        <v>-3.1363744696476914</v>
      </c>
      <c r="Q18" s="53"/>
    </row>
    <row r="19" spans="1:17" s="25" customFormat="1" ht="12.75">
      <c r="A19" s="51"/>
      <c r="B19" s="26" t="s">
        <v>135</v>
      </c>
      <c r="C19" s="27">
        <v>89.03045072099091</v>
      </c>
      <c r="D19" s="27">
        <v>77.3221057657779</v>
      </c>
      <c r="E19" s="27">
        <v>111.57015988258553</v>
      </c>
      <c r="F19" s="27">
        <v>72.10859291520964</v>
      </c>
      <c r="G19" s="27">
        <v>106.64506557996512</v>
      </c>
      <c r="H19" s="27">
        <v>96.60535829796291</v>
      </c>
      <c r="I19" s="27">
        <v>76.0992960092139</v>
      </c>
      <c r="J19" s="27"/>
      <c r="K19" s="27">
        <v>100.96311158769686</v>
      </c>
      <c r="L19" s="27"/>
      <c r="M19" s="27">
        <v>82.54296668781073</v>
      </c>
      <c r="N19" s="27">
        <v>92.79120158566265</v>
      </c>
      <c r="O19" s="27">
        <v>89.1454421403749</v>
      </c>
      <c r="P19" s="52">
        <v>-3.028026834571847</v>
      </c>
      <c r="Q19" s="53"/>
    </row>
    <row r="20" spans="1:17" s="25" customFormat="1" ht="12.75">
      <c r="A20" s="51"/>
      <c r="B20" s="26" t="s">
        <v>136</v>
      </c>
      <c r="C20" s="27">
        <v>86.43745228309972</v>
      </c>
      <c r="D20" s="27">
        <v>75.33115384237877</v>
      </c>
      <c r="E20" s="27">
        <v>107.89146622433704</v>
      </c>
      <c r="F20" s="27">
        <v>76.77315980590213</v>
      </c>
      <c r="G20" s="27">
        <v>106.30637374174721</v>
      </c>
      <c r="H20" s="27">
        <v>93.8026548728109</v>
      </c>
      <c r="I20" s="27">
        <v>77.08094429045356</v>
      </c>
      <c r="J20" s="27">
        <v>97.91878722504333</v>
      </c>
      <c r="K20" s="27">
        <v>101.1365179101037</v>
      </c>
      <c r="L20" s="27">
        <v>80.5502046195376</v>
      </c>
      <c r="M20" s="27">
        <v>79.15695256534005</v>
      </c>
      <c r="N20" s="27">
        <v>92.08041416716868</v>
      </c>
      <c r="O20" s="27">
        <v>88.20220746572014</v>
      </c>
      <c r="P20" s="52">
        <v>-1.0580851381829177</v>
      </c>
      <c r="Q20" s="53"/>
    </row>
    <row r="21" spans="1:17" s="25" customFormat="1" ht="12.75">
      <c r="A21" s="51"/>
      <c r="B21" s="26" t="s">
        <v>137</v>
      </c>
      <c r="C21" s="27">
        <v>85.71179651410547</v>
      </c>
      <c r="D21" s="27">
        <v>75.21248168164966</v>
      </c>
      <c r="E21" s="27">
        <v>100.81424220506855</v>
      </c>
      <c r="F21" s="27">
        <v>76.9214542715133</v>
      </c>
      <c r="G21" s="27">
        <v>101.16743161997414</v>
      </c>
      <c r="H21" s="27">
        <v>94.78721404053492</v>
      </c>
      <c r="I21" s="27">
        <v>78.58709265113926</v>
      </c>
      <c r="J21" s="27">
        <v>97.79012142168894</v>
      </c>
      <c r="K21" s="27">
        <v>101.63767373935049</v>
      </c>
      <c r="L21" s="27">
        <v>77.56353407720094</v>
      </c>
      <c r="M21" s="27">
        <v>77.95458584885583</v>
      </c>
      <c r="N21" s="27">
        <v>93.48136897266895</v>
      </c>
      <c r="O21" s="27">
        <v>87.33001867382755</v>
      </c>
      <c r="P21" s="52">
        <v>-0.9888514323539539</v>
      </c>
      <c r="Q21" s="53"/>
    </row>
    <row r="22" spans="1:17" s="25" customFormat="1" ht="12.75">
      <c r="A22" s="51"/>
      <c r="B22" s="26" t="s">
        <v>138</v>
      </c>
      <c r="C22" s="27">
        <v>84.63175724403749</v>
      </c>
      <c r="D22" s="27">
        <v>79.20035520882868</v>
      </c>
      <c r="E22" s="27">
        <v>99.53746446847246</v>
      </c>
      <c r="F22" s="27">
        <v>76.71740351311549</v>
      </c>
      <c r="G22" s="27">
        <v>100.62507246679414</v>
      </c>
      <c r="H22" s="27">
        <v>97.3166391558987</v>
      </c>
      <c r="I22" s="27">
        <v>84.25329695625477</v>
      </c>
      <c r="J22" s="27">
        <v>98.30953829898144</v>
      </c>
      <c r="K22" s="27">
        <v>100.16624888537618</v>
      </c>
      <c r="L22" s="27">
        <v>78.14411711037759</v>
      </c>
      <c r="M22" s="27">
        <v>80.88347887567362</v>
      </c>
      <c r="N22" s="27">
        <v>93.96400479961483</v>
      </c>
      <c r="O22" s="27">
        <v>87.87271604406223</v>
      </c>
      <c r="P22" s="52">
        <v>0.6214327884912336</v>
      </c>
      <c r="Q22" s="53"/>
    </row>
    <row r="23" spans="1:17" s="25" customFormat="1" ht="12.75">
      <c r="A23" s="51"/>
      <c r="B23" s="26" t="s">
        <v>139</v>
      </c>
      <c r="C23" s="27">
        <v>84.82707041340527</v>
      </c>
      <c r="D23" s="27">
        <v>77.81353322901553</v>
      </c>
      <c r="E23" s="27">
        <v>100.17812740477734</v>
      </c>
      <c r="F23" s="27">
        <v>77.08486453246262</v>
      </c>
      <c r="G23" s="27">
        <v>103.1059333159267</v>
      </c>
      <c r="H23" s="27">
        <v>96.43359770386198</v>
      </c>
      <c r="I23" s="27">
        <v>91.11072334750253</v>
      </c>
      <c r="J23" s="27">
        <v>95.31115636658548</v>
      </c>
      <c r="K23" s="27">
        <v>100.72296288005622</v>
      </c>
      <c r="L23" s="27">
        <v>78.03090191350809</v>
      </c>
      <c r="M23" s="27">
        <v>79.65349998910702</v>
      </c>
      <c r="N23" s="27">
        <v>94.04163786038028</v>
      </c>
      <c r="O23" s="27">
        <v>88.73452770666437</v>
      </c>
      <c r="P23" s="52">
        <v>0.9807500000000005</v>
      </c>
      <c r="Q23" s="53"/>
    </row>
    <row r="24" spans="1:17" s="25" customFormat="1" ht="12.75">
      <c r="A24" s="51"/>
      <c r="B24" s="26" t="s">
        <v>140</v>
      </c>
      <c r="C24" s="27">
        <v>84.86568369585744</v>
      </c>
      <c r="D24" s="27">
        <v>78.5457663580539</v>
      </c>
      <c r="E24" s="27">
        <v>99.8906061613129</v>
      </c>
      <c r="F24" s="27">
        <v>79.45218697317327</v>
      </c>
      <c r="G24" s="27">
        <v>103.32753889840262</v>
      </c>
      <c r="H24" s="27">
        <v>98.0649648762182</v>
      </c>
      <c r="I24" s="27">
        <v>90.51860386753944</v>
      </c>
      <c r="J24" s="27">
        <v>95.06586357456042</v>
      </c>
      <c r="K24" s="27">
        <v>100.40927128446258</v>
      </c>
      <c r="L24" s="27">
        <v>79.06336779217666</v>
      </c>
      <c r="M24" s="27">
        <v>79.57811591671732</v>
      </c>
      <c r="N24" s="27">
        <v>92.60733360806131</v>
      </c>
      <c r="O24" s="27">
        <v>89.07314753784576</v>
      </c>
      <c r="P24" s="52">
        <v>0.3816099999999949</v>
      </c>
      <c r="Q24" s="53"/>
    </row>
    <row r="25" spans="1:17" s="25" customFormat="1" ht="12.75">
      <c r="A25" s="51"/>
      <c r="B25" s="26" t="s">
        <v>141</v>
      </c>
      <c r="C25" s="27">
        <v>83.87377358482024</v>
      </c>
      <c r="D25" s="27">
        <v>78.26411694904718</v>
      </c>
      <c r="E25" s="27">
        <v>99.27286267469012</v>
      </c>
      <c r="F25" s="27">
        <v>79.49751444584147</v>
      </c>
      <c r="G25" s="27">
        <v>103.27156637058135</v>
      </c>
      <c r="H25" s="27">
        <v>98.15254669634913</v>
      </c>
      <c r="I25" s="27">
        <v>88.3944671536026</v>
      </c>
      <c r="J25" s="27">
        <v>94.25652034501842</v>
      </c>
      <c r="K25" s="27">
        <v>104.42962838391107</v>
      </c>
      <c r="L25" s="27">
        <v>79.52670284644914</v>
      </c>
      <c r="M25" s="27">
        <v>81.97822372401188</v>
      </c>
      <c r="N25" s="27">
        <v>92.659249279282</v>
      </c>
      <c r="O25" s="27">
        <v>88.64132982589703</v>
      </c>
      <c r="P25" s="52">
        <v>-0.48479000000000383</v>
      </c>
      <c r="Q25" s="53"/>
    </row>
    <row r="26" spans="1:17" s="25" customFormat="1" ht="12.75">
      <c r="A26" s="51"/>
      <c r="B26" s="26" t="s">
        <v>153</v>
      </c>
      <c r="C26" s="27">
        <v>84.1358384949761</v>
      </c>
      <c r="D26" s="27">
        <v>80.57340146298085</v>
      </c>
      <c r="E26" s="27">
        <v>99.44634200221414</v>
      </c>
      <c r="F26" s="27">
        <v>82.20579601922518</v>
      </c>
      <c r="G26" s="27">
        <v>103.36272418221665</v>
      </c>
      <c r="H26" s="27">
        <v>98.09517653280513</v>
      </c>
      <c r="I26" s="27">
        <v>88.9410543412469</v>
      </c>
      <c r="J26" s="27">
        <v>93.96432513194887</v>
      </c>
      <c r="K26" s="27">
        <v>104.024086365045</v>
      </c>
      <c r="L26" s="27">
        <v>79.52670284644914</v>
      </c>
      <c r="M26" s="27">
        <v>81.88608020054612</v>
      </c>
      <c r="N26" s="27">
        <v>91.99759737795343</v>
      </c>
      <c r="O26" s="27">
        <v>89.36526766275632</v>
      </c>
      <c r="P26" s="52">
        <v>0.8167046210624278</v>
      </c>
      <c r="Q26" s="53"/>
    </row>
    <row r="27" spans="1:17" s="25" customFormat="1" ht="12.75">
      <c r="A27" s="51"/>
      <c r="B27" s="26" t="s">
        <v>143</v>
      </c>
      <c r="C27" s="27">
        <v>84.24070540407622</v>
      </c>
      <c r="D27" s="27">
        <v>79.4708833814023</v>
      </c>
      <c r="E27" s="27">
        <v>100.75427023686143</v>
      </c>
      <c r="F27" s="27">
        <v>82.19977033437698</v>
      </c>
      <c r="G27" s="27">
        <v>104.3148189072039</v>
      </c>
      <c r="H27" s="27">
        <v>95.41753135609507</v>
      </c>
      <c r="I27" s="27">
        <v>88.70149161137874</v>
      </c>
      <c r="J27" s="27">
        <v>93.98155818917806</v>
      </c>
      <c r="K27" s="27">
        <v>101.51862463530833</v>
      </c>
      <c r="L27" s="27">
        <v>79.82101526834327</v>
      </c>
      <c r="M27" s="27">
        <v>82.76108209913708</v>
      </c>
      <c r="N27" s="27">
        <v>91.87202065753252</v>
      </c>
      <c r="O27" s="27">
        <v>89.30115701973507</v>
      </c>
      <c r="P27" s="52">
        <v>-0.07173999999999126</v>
      </c>
      <c r="Q27" s="53"/>
    </row>
    <row r="28" spans="1:17" s="25" customFormat="1" ht="12.75">
      <c r="A28" s="51"/>
      <c r="B28" s="26" t="s">
        <v>124</v>
      </c>
      <c r="C28" s="27">
        <v>84.81749308990739</v>
      </c>
      <c r="D28" s="27">
        <v>80.49426173505798</v>
      </c>
      <c r="E28" s="27">
        <v>100.2324940975858</v>
      </c>
      <c r="F28" s="27">
        <v>82.3680497042055</v>
      </c>
      <c r="G28" s="27">
        <v>103.56544211113834</v>
      </c>
      <c r="H28" s="27">
        <v>96.17708353094899</v>
      </c>
      <c r="I28" s="27">
        <v>90.41603822333171</v>
      </c>
      <c r="J28" s="27">
        <v>93.65579931218274</v>
      </c>
      <c r="K28" s="27">
        <v>101.3741331768649</v>
      </c>
      <c r="L28" s="27">
        <v>83.44808220213677</v>
      </c>
      <c r="M28" s="27">
        <v>84.36549671281917</v>
      </c>
      <c r="N28" s="27">
        <v>91.16967743400981</v>
      </c>
      <c r="O28" s="27">
        <v>89.72853449700013</v>
      </c>
      <c r="P28" s="52">
        <v>0.478580000000008</v>
      </c>
      <c r="Q28" s="53"/>
    </row>
    <row r="29" spans="1:17" s="25" customFormat="1" ht="13.5">
      <c r="A29" s="51"/>
      <c r="B29" s="2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2"/>
      <c r="Q29" s="53"/>
    </row>
    <row r="30" spans="1:24" s="25" customFormat="1" ht="12.75">
      <c r="A30" s="5">
        <v>2010</v>
      </c>
      <c r="B30" s="26" t="s">
        <v>144</v>
      </c>
      <c r="C30" s="27">
        <v>86.35182457640525</v>
      </c>
      <c r="D30" s="27">
        <v>81.12047489365202</v>
      </c>
      <c r="E30" s="27">
        <v>99.48897947961935</v>
      </c>
      <c r="F30" s="27">
        <v>82.31385976430509</v>
      </c>
      <c r="G30" s="27">
        <v>94.58128046415509</v>
      </c>
      <c r="H30" s="27">
        <v>97.13906666612701</v>
      </c>
      <c r="I30" s="27">
        <v>89.41339871847629</v>
      </c>
      <c r="J30" s="27">
        <v>93.62004172721198</v>
      </c>
      <c r="K30" s="27">
        <v>103.14722969111779</v>
      </c>
      <c r="L30" s="27">
        <v>86.09315639225044</v>
      </c>
      <c r="M30" s="27">
        <v>85.32209869514645</v>
      </c>
      <c r="N30" s="27">
        <v>91.71080593745161</v>
      </c>
      <c r="O30" s="27">
        <v>90.39504702409727</v>
      </c>
      <c r="P30" s="52">
        <v>0.7428099999999631</v>
      </c>
      <c r="Q30" s="28">
        <v>-4.75275018054748</v>
      </c>
      <c r="T30" s="27"/>
      <c r="U30" s="27"/>
      <c r="V30" s="27"/>
      <c r="W30" s="27"/>
      <c r="X30" s="27"/>
    </row>
    <row r="31" spans="1:24" s="25" customFormat="1" ht="12.75">
      <c r="A31" s="51"/>
      <c r="B31" s="26" t="s">
        <v>134</v>
      </c>
      <c r="C31" s="27">
        <v>87.92208069523244</v>
      </c>
      <c r="D31" s="27">
        <v>84.30220649607331</v>
      </c>
      <c r="E31" s="27">
        <v>99.99733831806637</v>
      </c>
      <c r="F31" s="27">
        <v>82.31986867606788</v>
      </c>
      <c r="G31" s="27">
        <v>94.5629600701292</v>
      </c>
      <c r="H31" s="27">
        <v>96.78724839447564</v>
      </c>
      <c r="I31" s="27">
        <v>90.39254696516258</v>
      </c>
      <c r="J31" s="27">
        <v>93.61621266750534</v>
      </c>
      <c r="K31" s="27">
        <v>101.84671847500326</v>
      </c>
      <c r="L31" s="27">
        <v>84.49252103792135</v>
      </c>
      <c r="M31" s="27">
        <v>86.05768610462691</v>
      </c>
      <c r="N31" s="27">
        <v>91.90569140006869</v>
      </c>
      <c r="O31" s="27">
        <v>91.26010954510846</v>
      </c>
      <c r="P31" s="52">
        <v>0.9569800000000015</v>
      </c>
      <c r="Q31" s="28">
        <v>-0.727702040593897</v>
      </c>
      <c r="T31" s="27"/>
      <c r="U31" s="27"/>
      <c r="V31" s="27"/>
      <c r="W31" s="27"/>
      <c r="X31" s="27"/>
    </row>
    <row r="32" spans="1:17" s="25" customFormat="1" ht="12.75">
      <c r="A32" s="51"/>
      <c r="B32" s="26" t="s">
        <v>135</v>
      </c>
      <c r="C32" s="27">
        <v>90.12473982964168</v>
      </c>
      <c r="D32" s="27">
        <v>87.68355113818951</v>
      </c>
      <c r="E32" s="27">
        <v>99.46678244015222</v>
      </c>
      <c r="F32" s="27">
        <v>84.27282524053891</v>
      </c>
      <c r="G32" s="27">
        <v>98.49170061613589</v>
      </c>
      <c r="H32" s="27">
        <v>98.15933346389025</v>
      </c>
      <c r="I32" s="27">
        <v>88.17642904823649</v>
      </c>
      <c r="J32" s="27">
        <v>93.05523623633785</v>
      </c>
      <c r="K32" s="27">
        <v>100.83764155769661</v>
      </c>
      <c r="L32" s="27">
        <v>82.99693582153333</v>
      </c>
      <c r="M32" s="27">
        <v>89.16855958231724</v>
      </c>
      <c r="N32" s="27">
        <v>92.9064708548623</v>
      </c>
      <c r="O32" s="27">
        <v>92.28150181714828</v>
      </c>
      <c r="P32" s="52">
        <v>1.1192100000000096</v>
      </c>
      <c r="Q32" s="28">
        <v>3.517913649286882</v>
      </c>
    </row>
    <row r="33" spans="1:17" s="25" customFormat="1" ht="12.75">
      <c r="A33" s="51"/>
      <c r="B33" s="26" t="s">
        <v>136</v>
      </c>
      <c r="C33" s="27">
        <v>90.93333899539323</v>
      </c>
      <c r="D33" s="27">
        <v>88.45090496762027</v>
      </c>
      <c r="E33" s="27">
        <v>97.54481564309587</v>
      </c>
      <c r="F33" s="27">
        <v>83.81920147683412</v>
      </c>
      <c r="G33" s="27">
        <v>98.89912138490459</v>
      </c>
      <c r="H33" s="27">
        <v>97.81830830757</v>
      </c>
      <c r="I33" s="27">
        <v>87.38958668362456</v>
      </c>
      <c r="J33" s="27">
        <v>90.3769297325072</v>
      </c>
      <c r="K33" s="27">
        <v>98.63569031405781</v>
      </c>
      <c r="L33" s="27">
        <v>82.99693582153333</v>
      </c>
      <c r="M33" s="27">
        <v>89.16606286264894</v>
      </c>
      <c r="N33" s="27">
        <v>92.21625939223445</v>
      </c>
      <c r="O33" s="27">
        <v>92.39023711073942</v>
      </c>
      <c r="P33" s="52">
        <v>0.11782999999998367</v>
      </c>
      <c r="Q33" s="28">
        <v>4.748214092767427</v>
      </c>
    </row>
    <row r="34" spans="1:17" s="25" customFormat="1" ht="12.75">
      <c r="A34" s="51"/>
      <c r="B34" s="26" t="s">
        <v>137</v>
      </c>
      <c r="C34" s="27">
        <v>91.45202276102296</v>
      </c>
      <c r="D34" s="27">
        <v>89.48152606721249</v>
      </c>
      <c r="E34" s="27">
        <v>97.58529674158775</v>
      </c>
      <c r="F34" s="27">
        <v>83.40313134262327</v>
      </c>
      <c r="G34" s="27">
        <v>99.11085451387754</v>
      </c>
      <c r="H34" s="27">
        <v>98.13145405795504</v>
      </c>
      <c r="I34" s="27">
        <v>87.72869323579171</v>
      </c>
      <c r="J34" s="27">
        <v>90.34143871220124</v>
      </c>
      <c r="K34" s="27">
        <v>98.91039071158247</v>
      </c>
      <c r="L34" s="27">
        <v>82.99693582153333</v>
      </c>
      <c r="M34" s="27">
        <v>89.46806831756473</v>
      </c>
      <c r="N34" s="27">
        <v>92.03040674305537</v>
      </c>
      <c r="O34" s="27">
        <v>92.63262289779944</v>
      </c>
      <c r="P34" s="52">
        <v>0.26234999999998365</v>
      </c>
      <c r="Q34" s="28">
        <v>6.0719146800790185</v>
      </c>
    </row>
    <row r="35" spans="1:17" s="25" customFormat="1" ht="12.75">
      <c r="A35" s="51"/>
      <c r="B35" s="26" t="s">
        <v>138</v>
      </c>
      <c r="C35" s="27">
        <v>90.89009706527</v>
      </c>
      <c r="D35" s="27">
        <v>89.16362257295515</v>
      </c>
      <c r="E35" s="27">
        <v>97.85866881157271</v>
      </c>
      <c r="F35" s="27">
        <v>84.33732986149894</v>
      </c>
      <c r="G35" s="27">
        <v>98.79882832478081</v>
      </c>
      <c r="H35" s="27">
        <v>97.87789608332429</v>
      </c>
      <c r="I35" s="27">
        <v>87.36135350834633</v>
      </c>
      <c r="J35" s="27">
        <v>90.27823507195268</v>
      </c>
      <c r="K35" s="27">
        <v>98.55156790816814</v>
      </c>
      <c r="L35" s="27">
        <v>83.60879222901978</v>
      </c>
      <c r="M35" s="27">
        <v>89.47440662964925</v>
      </c>
      <c r="N35" s="27">
        <v>92.35088132860858</v>
      </c>
      <c r="O35" s="27">
        <v>92.5360422638564</v>
      </c>
      <c r="P35" s="52">
        <v>-0.10426200934587371</v>
      </c>
      <c r="Q35" s="28">
        <v>5.3069103013224606</v>
      </c>
    </row>
    <row r="36" spans="1:17" s="25" customFormat="1" ht="12.75">
      <c r="A36" s="51"/>
      <c r="B36" s="26" t="s">
        <v>139</v>
      </c>
      <c r="C36" s="27">
        <v>90.86148236150709</v>
      </c>
      <c r="D36" s="27">
        <v>88.11750721218608</v>
      </c>
      <c r="E36" s="27">
        <v>97.6447658538795</v>
      </c>
      <c r="F36" s="27">
        <v>83.89036170716558</v>
      </c>
      <c r="G36" s="27">
        <v>98.94338809695878</v>
      </c>
      <c r="H36" s="27">
        <v>97.79710825810207</v>
      </c>
      <c r="I36" s="27">
        <v>87.47488464889145</v>
      </c>
      <c r="J36" s="27">
        <v>90.47115294003204</v>
      </c>
      <c r="K36" s="27">
        <v>98.77061807607632</v>
      </c>
      <c r="L36" s="27">
        <v>83.11261761104866</v>
      </c>
      <c r="M36" s="27">
        <v>88.9189214598229</v>
      </c>
      <c r="N36" s="27">
        <v>92.11700416711025</v>
      </c>
      <c r="O36" s="27">
        <v>92.41641400744844</v>
      </c>
      <c r="P36" s="52">
        <v>-0.12927747230301634</v>
      </c>
      <c r="Q36" s="28">
        <v>4.149327658513641</v>
      </c>
    </row>
    <row r="37" spans="1:17" s="25" customFormat="1" ht="12.75">
      <c r="A37" s="51"/>
      <c r="B37" s="26" t="s">
        <v>140</v>
      </c>
      <c r="C37" s="27">
        <v>90.856648324292</v>
      </c>
      <c r="D37" s="27">
        <v>88.29124911581424</v>
      </c>
      <c r="E37" s="27">
        <v>97.45357294578113</v>
      </c>
      <c r="F37" s="27">
        <v>83.87661518876634</v>
      </c>
      <c r="G37" s="27">
        <v>98.97076573467885</v>
      </c>
      <c r="H37" s="27">
        <v>97.39441929469602</v>
      </c>
      <c r="I37" s="27">
        <v>87.32581743956855</v>
      </c>
      <c r="J37" s="27">
        <v>90.30784781794942</v>
      </c>
      <c r="K37" s="27">
        <v>98.29119348036254</v>
      </c>
      <c r="L37" s="27">
        <v>83.00136559883146</v>
      </c>
      <c r="M37" s="27">
        <v>89.55282279852963</v>
      </c>
      <c r="N37" s="27">
        <v>91.96605097866257</v>
      </c>
      <c r="O37" s="27">
        <v>92.28363733260669</v>
      </c>
      <c r="P37" s="52">
        <v>-0.14367217800838716</v>
      </c>
      <c r="Q37" s="28">
        <v>3.6043295690172386</v>
      </c>
    </row>
    <row r="38" spans="1:17" s="25" customFormat="1" ht="12.75">
      <c r="A38" s="51"/>
      <c r="B38" s="26" t="s">
        <v>141</v>
      </c>
      <c r="C38" s="27">
        <v>90.89028683119372</v>
      </c>
      <c r="D38" s="27">
        <v>88.10069824084911</v>
      </c>
      <c r="E38" s="27">
        <v>97.6116618247127</v>
      </c>
      <c r="F38" s="27">
        <v>83.37441484097002</v>
      </c>
      <c r="G38" s="27">
        <v>98.9249136712003</v>
      </c>
      <c r="H38" s="27">
        <v>97.8773497937389</v>
      </c>
      <c r="I38" s="27">
        <v>87.36356154251939</v>
      </c>
      <c r="J38" s="27">
        <v>90.27850761403974</v>
      </c>
      <c r="K38" s="27">
        <v>98.40756480756528</v>
      </c>
      <c r="L38" s="27">
        <v>83.00136559883146</v>
      </c>
      <c r="M38" s="27">
        <v>89.5130774943894</v>
      </c>
      <c r="N38" s="27">
        <v>92.13045412376621</v>
      </c>
      <c r="O38" s="27">
        <v>92.3825663050058</v>
      </c>
      <c r="P38" s="52">
        <v>0.10720098953463264</v>
      </c>
      <c r="Q38" s="28">
        <v>4.220645703823521</v>
      </c>
    </row>
    <row r="39" spans="1:17" s="25" customFormat="1" ht="12.75">
      <c r="A39" s="51"/>
      <c r="B39" s="26" t="s">
        <v>153</v>
      </c>
      <c r="C39" s="27">
        <v>91.2516211253419</v>
      </c>
      <c r="D39" s="27">
        <v>89.30900801977207</v>
      </c>
      <c r="E39" s="27">
        <v>97.46514221632945</v>
      </c>
      <c r="F39" s="27">
        <v>84.21886657892735</v>
      </c>
      <c r="G39" s="27">
        <v>98.64190008112047</v>
      </c>
      <c r="H39" s="27">
        <v>97.76039129462332</v>
      </c>
      <c r="I39" s="27">
        <v>87.3440212701758</v>
      </c>
      <c r="J39" s="27">
        <v>89.82367680030558</v>
      </c>
      <c r="K39" s="27">
        <v>98.22604804532598</v>
      </c>
      <c r="L39" s="27">
        <v>83.00136559883146</v>
      </c>
      <c r="M39" s="27">
        <v>89.91557144731017</v>
      </c>
      <c r="N39" s="27">
        <v>92.72306016455522</v>
      </c>
      <c r="O39" s="27">
        <v>92.58221235696722</v>
      </c>
      <c r="P39" s="52">
        <v>0.21610793025847386</v>
      </c>
      <c r="Q39" s="28">
        <v>3.5997706696866913</v>
      </c>
    </row>
    <row r="40" spans="1:17" s="25" customFormat="1" ht="12.75">
      <c r="A40" s="51"/>
      <c r="B40" s="26" t="s">
        <v>143</v>
      </c>
      <c r="C40" s="27">
        <v>92.48538927233258</v>
      </c>
      <c r="D40" s="27">
        <v>89.15289990787188</v>
      </c>
      <c r="E40" s="27">
        <v>97.55690061078404</v>
      </c>
      <c r="F40" s="27">
        <v>84.41904165701793</v>
      </c>
      <c r="G40" s="27">
        <v>96.72633175559649</v>
      </c>
      <c r="H40" s="27">
        <v>97.72515561636645</v>
      </c>
      <c r="I40" s="27">
        <v>87.903127066141</v>
      </c>
      <c r="J40" s="27">
        <v>90.36745067590961</v>
      </c>
      <c r="K40" s="27">
        <v>98.08094915092269</v>
      </c>
      <c r="L40" s="27">
        <v>83.11549247652985</v>
      </c>
      <c r="M40" s="27">
        <v>90.18955349432316</v>
      </c>
      <c r="N40" s="27">
        <v>93.41224925098474</v>
      </c>
      <c r="O40" s="27">
        <v>93.03695521889688</v>
      </c>
      <c r="P40" s="52">
        <v>0.49117735508016835</v>
      </c>
      <c r="Q40" s="28">
        <v>4.183370433079858</v>
      </c>
    </row>
    <row r="41" spans="1:17" s="25" customFormat="1" ht="12.75">
      <c r="A41" s="51"/>
      <c r="B41" s="26" t="s">
        <v>124</v>
      </c>
      <c r="C41" s="27">
        <v>91.0431782396414</v>
      </c>
      <c r="D41" s="27">
        <v>88.78152235623574</v>
      </c>
      <c r="E41" s="27">
        <v>97.98168260042922</v>
      </c>
      <c r="F41" s="27">
        <v>84.0562826909617</v>
      </c>
      <c r="G41" s="27">
        <v>98.73689202961084</v>
      </c>
      <c r="H41" s="27">
        <v>97.8138121127319</v>
      </c>
      <c r="I41" s="27">
        <v>87.79319020678739</v>
      </c>
      <c r="J41" s="27">
        <v>90.25868541840084</v>
      </c>
      <c r="K41" s="27">
        <v>98.45284774596695</v>
      </c>
      <c r="L41" s="27">
        <v>83.00136559883146</v>
      </c>
      <c r="M41" s="27">
        <v>89.28101649130174</v>
      </c>
      <c r="N41" s="27">
        <v>92.48922102413577</v>
      </c>
      <c r="O41" s="27">
        <v>92.6290141183694</v>
      </c>
      <c r="P41" s="52">
        <v>-0.4384721098918902</v>
      </c>
      <c r="Q41" s="28">
        <v>3.2325052867839332</v>
      </c>
    </row>
    <row r="42" spans="1:17" s="25" customFormat="1" ht="12.75">
      <c r="A42" s="51"/>
      <c r="B42" s="5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52"/>
      <c r="Q42" s="53"/>
    </row>
    <row r="43" spans="1:17" s="25" customFormat="1" ht="12.75">
      <c r="A43" s="5">
        <v>2011</v>
      </c>
      <c r="B43" s="26" t="s">
        <v>144</v>
      </c>
      <c r="C43" s="27">
        <v>92.20550451018669</v>
      </c>
      <c r="D43" s="27">
        <v>89.25374505357381</v>
      </c>
      <c r="E43" s="27">
        <v>98.37997157264952</v>
      </c>
      <c r="F43" s="27">
        <v>84.47020563387194</v>
      </c>
      <c r="G43" s="27">
        <v>98.84458645050125</v>
      </c>
      <c r="H43" s="27">
        <v>97.59283797544659</v>
      </c>
      <c r="I43" s="27">
        <v>92.32007530558653</v>
      </c>
      <c r="J43" s="27">
        <v>89.36706398061764</v>
      </c>
      <c r="K43" s="27">
        <v>98.07878717937048</v>
      </c>
      <c r="L43" s="27">
        <v>83.67502731876765</v>
      </c>
      <c r="M43" s="27">
        <v>89.69133594451952</v>
      </c>
      <c r="N43" s="27">
        <v>95.41835543625386</v>
      </c>
      <c r="O43" s="27">
        <v>93.57910153640194</v>
      </c>
      <c r="P43" s="52">
        <v>1.0256909533965484</v>
      </c>
      <c r="Q43" s="28">
        <v>3.522377184510873</v>
      </c>
    </row>
    <row r="44" spans="1:17" s="25" customFormat="1" ht="12.75">
      <c r="A44" s="51"/>
      <c r="B44" s="26" t="s">
        <v>134</v>
      </c>
      <c r="C44" s="27">
        <v>92.54665370265778</v>
      </c>
      <c r="D44" s="27">
        <v>90.3318808101542</v>
      </c>
      <c r="E44" s="27">
        <v>99.07663754148716</v>
      </c>
      <c r="F44" s="27">
        <v>84.74414428357295</v>
      </c>
      <c r="G44" s="27">
        <v>98.95018292812759</v>
      </c>
      <c r="H44" s="27">
        <v>97.32458877788822</v>
      </c>
      <c r="I44" s="27">
        <v>93.28930269699752</v>
      </c>
      <c r="J44" s="27">
        <v>89.4202830643081</v>
      </c>
      <c r="K44" s="27">
        <v>98.34951735219099</v>
      </c>
      <c r="L44" s="27">
        <v>84.06225132602226</v>
      </c>
      <c r="M44" s="27">
        <v>90.04119132049945</v>
      </c>
      <c r="N44" s="27">
        <v>95.6302088878074</v>
      </c>
      <c r="O44" s="27">
        <v>94.03589489078504</v>
      </c>
      <c r="P44" s="52">
        <v>0.4881360762001066</v>
      </c>
      <c r="Q44" s="28">
        <v>3.041619563588796</v>
      </c>
    </row>
    <row r="45" spans="1:17" s="25" customFormat="1" ht="12.75">
      <c r="A45" s="51"/>
      <c r="B45" s="26" t="s">
        <v>135</v>
      </c>
      <c r="C45" s="27">
        <v>93.12765703504728</v>
      </c>
      <c r="D45" s="27">
        <v>91.39334651251612</v>
      </c>
      <c r="E45" s="27">
        <v>99.47648132572823</v>
      </c>
      <c r="F45" s="27">
        <v>85.85344271382768</v>
      </c>
      <c r="G45" s="27">
        <v>98.7431649843458</v>
      </c>
      <c r="H45" s="27">
        <v>97.34324666834266</v>
      </c>
      <c r="I45" s="27">
        <v>95.62809233733283</v>
      </c>
      <c r="J45" s="27">
        <v>89.12132535959046</v>
      </c>
      <c r="K45" s="27">
        <v>98.81554562189407</v>
      </c>
      <c r="L45" s="27">
        <v>87.06194331550012</v>
      </c>
      <c r="M45" s="27">
        <v>91.33698314428423</v>
      </c>
      <c r="N45" s="27">
        <v>95.65477050476784</v>
      </c>
      <c r="O45" s="27">
        <v>94.7424498875679</v>
      </c>
      <c r="P45" s="52">
        <v>0.7513673343604097</v>
      </c>
      <c r="Q45" s="28">
        <v>2.666783723671813</v>
      </c>
    </row>
    <row r="46" spans="1:17" s="25" customFormat="1" ht="12.75">
      <c r="A46" s="51"/>
      <c r="B46" s="26" t="s">
        <v>136</v>
      </c>
      <c r="C46" s="27">
        <v>93.61253893322586</v>
      </c>
      <c r="D46" s="27">
        <v>91.60394486414296</v>
      </c>
      <c r="E46" s="27">
        <v>98.78123550015366</v>
      </c>
      <c r="F46" s="27">
        <v>86.32425553988674</v>
      </c>
      <c r="G46" s="27">
        <v>98.37263271630837</v>
      </c>
      <c r="H46" s="27">
        <v>96.76977917609236</v>
      </c>
      <c r="I46" s="27">
        <v>95.82695652787456</v>
      </c>
      <c r="J46" s="27">
        <v>88.86210638764226</v>
      </c>
      <c r="K46" s="27">
        <v>99.03363820422891</v>
      </c>
      <c r="L46" s="27">
        <v>87.06194331550012</v>
      </c>
      <c r="M46" s="27">
        <v>91.67843103195875</v>
      </c>
      <c r="N46" s="27">
        <v>95.88903738232476</v>
      </c>
      <c r="O46" s="27">
        <v>94.87945388097485</v>
      </c>
      <c r="P46" s="52">
        <v>0.14460676662839944</v>
      </c>
      <c r="Q46" s="28">
        <v>2.6942422144147713</v>
      </c>
    </row>
    <row r="47" spans="1:17" s="25" customFormat="1" ht="12.75">
      <c r="A47" s="51"/>
      <c r="B47" s="26" t="s">
        <v>137</v>
      </c>
      <c r="C47" s="27">
        <v>93.54878757053176</v>
      </c>
      <c r="D47" s="27">
        <v>91.83644002657137</v>
      </c>
      <c r="E47" s="27">
        <v>99.2627987350931</v>
      </c>
      <c r="F47" s="27">
        <v>86.17630854512974</v>
      </c>
      <c r="G47" s="27">
        <v>98.2084190776314</v>
      </c>
      <c r="H47" s="27">
        <v>97.14103547720129</v>
      </c>
      <c r="I47" s="27">
        <v>95.77118291280381</v>
      </c>
      <c r="J47" s="27">
        <v>88.604344467621</v>
      </c>
      <c r="K47" s="27">
        <v>99.38118253525815</v>
      </c>
      <c r="L47" s="27">
        <v>87.06194331550012</v>
      </c>
      <c r="M47" s="27">
        <v>92.88835724035613</v>
      </c>
      <c r="N47" s="27">
        <v>95.64543632990129</v>
      </c>
      <c r="O47" s="27">
        <v>94.95289260832456</v>
      </c>
      <c r="P47" s="52">
        <v>0.07740213960532571</v>
      </c>
      <c r="Q47" s="28">
        <v>2.504808390328165</v>
      </c>
    </row>
    <row r="48" spans="1:17" s="25" customFormat="1" ht="12.75">
      <c r="A48" s="51"/>
      <c r="B48" s="26" t="s">
        <v>138</v>
      </c>
      <c r="C48" s="27">
        <v>93.65755340787139</v>
      </c>
      <c r="D48" s="27">
        <v>92.09466090287964</v>
      </c>
      <c r="E48" s="27">
        <v>99.39241129307717</v>
      </c>
      <c r="F48" s="27">
        <v>87.12016375368121</v>
      </c>
      <c r="G48" s="27">
        <v>98.63165042795954</v>
      </c>
      <c r="H48" s="27">
        <v>97.53412235058744</v>
      </c>
      <c r="I48" s="27">
        <v>95.72895633446404</v>
      </c>
      <c r="J48" s="27">
        <v>88.60566524850441</v>
      </c>
      <c r="K48" s="27">
        <v>100.07328984841816</v>
      </c>
      <c r="L48" s="27">
        <v>87.06194331550012</v>
      </c>
      <c r="M48" s="27">
        <v>92.86921431171187</v>
      </c>
      <c r="N48" s="27">
        <v>95.87177581251045</v>
      </c>
      <c r="O48" s="27">
        <v>95.18269353271765</v>
      </c>
      <c r="P48" s="52">
        <v>0.24201571756323403</v>
      </c>
      <c r="Q48" s="28">
        <v>2.8601301764285694</v>
      </c>
    </row>
    <row r="49" spans="1:17" s="25" customFormat="1" ht="12.75">
      <c r="A49" s="51"/>
      <c r="B49" s="26" t="s">
        <v>139</v>
      </c>
      <c r="C49" s="27">
        <v>94.09491392367515</v>
      </c>
      <c r="D49" s="27">
        <v>91.98412628816324</v>
      </c>
      <c r="E49" s="27">
        <v>99.95542464119958</v>
      </c>
      <c r="F49" s="27">
        <v>87.39298762516553</v>
      </c>
      <c r="G49" s="27">
        <v>98.80845172622112</v>
      </c>
      <c r="H49" s="27">
        <v>97.27267025613943</v>
      </c>
      <c r="I49" s="27">
        <v>95.74496873265893</v>
      </c>
      <c r="J49" s="27">
        <v>88.23820513844562</v>
      </c>
      <c r="K49" s="27">
        <v>100.02824383840576</v>
      </c>
      <c r="L49" s="27">
        <v>87.06194331550012</v>
      </c>
      <c r="M49" s="27">
        <v>93.68243063262544</v>
      </c>
      <c r="N49" s="27">
        <v>96.0971837786869</v>
      </c>
      <c r="O49" s="27">
        <v>95.42819870263108</v>
      </c>
      <c r="P49" s="52">
        <v>0.2579304711828172</v>
      </c>
      <c r="Q49" s="28">
        <v>3.2589283273206178</v>
      </c>
    </row>
    <row r="50" spans="1:17" s="25" customFormat="1" ht="12.75">
      <c r="A50" s="51"/>
      <c r="B50" s="26" t="s">
        <v>140</v>
      </c>
      <c r="C50" s="27">
        <v>94.07170255489854</v>
      </c>
      <c r="D50" s="27">
        <v>92.02013186881119</v>
      </c>
      <c r="E50" s="27">
        <v>100.05350022465198</v>
      </c>
      <c r="F50" s="27">
        <v>87.87256666174669</v>
      </c>
      <c r="G50" s="27">
        <v>99.22265461424355</v>
      </c>
      <c r="H50" s="27">
        <v>97.35345808136164</v>
      </c>
      <c r="I50" s="27">
        <v>96.00564127828576</v>
      </c>
      <c r="J50" s="27">
        <v>88.14472320258754</v>
      </c>
      <c r="K50" s="27">
        <v>99.9633452037747</v>
      </c>
      <c r="L50" s="27">
        <v>87.38324160173319</v>
      </c>
      <c r="M50" s="27">
        <v>94.59653681320378</v>
      </c>
      <c r="N50" s="27">
        <v>96.3814103539002</v>
      </c>
      <c r="O50" s="27">
        <v>95.54814765217158</v>
      </c>
      <c r="P50" s="52">
        <v>0.12569549794633872</v>
      </c>
      <c r="Q50" s="28">
        <v>3.5374746964069317</v>
      </c>
    </row>
    <row r="51" spans="1:17" s="25" customFormat="1" ht="12.75">
      <c r="A51" s="51"/>
      <c r="B51" s="26" t="s">
        <v>141</v>
      </c>
      <c r="C51" s="27">
        <v>94.53811723239384</v>
      </c>
      <c r="D51" s="27">
        <v>92.38019635761052</v>
      </c>
      <c r="E51" s="27">
        <v>100.18929530287616</v>
      </c>
      <c r="F51" s="27">
        <v>89.36125162665326</v>
      </c>
      <c r="G51" s="27">
        <v>99.34673595515702</v>
      </c>
      <c r="H51" s="27">
        <v>97.38338844729898</v>
      </c>
      <c r="I51" s="27">
        <v>93.62853477425547</v>
      </c>
      <c r="J51" s="27">
        <v>100.18935385617178</v>
      </c>
      <c r="K51" s="27">
        <v>100.16140746519892</v>
      </c>
      <c r="L51" s="27">
        <v>87.67560259368703</v>
      </c>
      <c r="M51" s="27">
        <v>94.82641312284468</v>
      </c>
      <c r="N51" s="27">
        <v>97.2619405198242</v>
      </c>
      <c r="O51" s="27">
        <v>96.35719811770623</v>
      </c>
      <c r="P51" s="52">
        <v>0.8467463633935495</v>
      </c>
      <c r="Q51" s="28">
        <v>4.302361334689493</v>
      </c>
    </row>
    <row r="52" spans="2:17" s="25" customFormat="1" ht="12.75">
      <c r="B52" s="26" t="s">
        <v>153</v>
      </c>
      <c r="C52" s="27">
        <v>94.61380387292274</v>
      </c>
      <c r="D52" s="27">
        <v>92.48911606082451</v>
      </c>
      <c r="E52" s="27">
        <v>100.36156112920979</v>
      </c>
      <c r="F52" s="27">
        <v>89.47891140025048</v>
      </c>
      <c r="G52" s="27">
        <v>98.70529966760785</v>
      </c>
      <c r="H52" s="27">
        <v>97.69480502767115</v>
      </c>
      <c r="I52" s="27">
        <v>93.71844991020522</v>
      </c>
      <c r="J52" s="27">
        <v>100.0598020233315</v>
      </c>
      <c r="K52" s="27">
        <v>100.20764798917395</v>
      </c>
      <c r="L52" s="27">
        <v>87.67560259368703</v>
      </c>
      <c r="M52" s="27">
        <v>94.59710984755048</v>
      </c>
      <c r="N52" s="27">
        <v>97.72873481057898</v>
      </c>
      <c r="O52" s="27">
        <v>96.47540754995208</v>
      </c>
      <c r="P52" s="52">
        <v>0.12267836192314974</v>
      </c>
      <c r="Q52" s="28">
        <v>4.205122230147154</v>
      </c>
    </row>
    <row r="53" spans="1:17" s="25" customFormat="1" ht="12.75">
      <c r="A53" s="5"/>
      <c r="B53" s="26" t="s">
        <v>143</v>
      </c>
      <c r="C53" s="27">
        <v>96.01325764669281</v>
      </c>
      <c r="D53" s="27">
        <v>92.44547003865975</v>
      </c>
      <c r="E53" s="27">
        <v>100.73787460869545</v>
      </c>
      <c r="F53" s="27">
        <v>89.96479544869354</v>
      </c>
      <c r="G53" s="27">
        <v>98.61518441509907</v>
      </c>
      <c r="H53" s="27">
        <v>97.7400630187059</v>
      </c>
      <c r="I53" s="27">
        <v>93.57227140724409</v>
      </c>
      <c r="J53" s="27">
        <v>99.95864697948419</v>
      </c>
      <c r="K53" s="27">
        <v>100.21129076315917</v>
      </c>
      <c r="L53" s="27">
        <v>87.67560259368703</v>
      </c>
      <c r="M53" s="27">
        <v>95.74744943755336</v>
      </c>
      <c r="N53" s="27">
        <v>97.9326323513756</v>
      </c>
      <c r="O53" s="27">
        <v>96.96955679528827</v>
      </c>
      <c r="P53" s="52">
        <v>0.5122022885265807</v>
      </c>
      <c r="Q53" s="28">
        <v>4.226924201398035</v>
      </c>
    </row>
    <row r="54" spans="1:17" s="25" customFormat="1" ht="12.75">
      <c r="A54" s="5"/>
      <c r="B54" s="26" t="s">
        <v>124</v>
      </c>
      <c r="C54" s="27">
        <v>96.32879842714013</v>
      </c>
      <c r="D54" s="27">
        <v>95.35287509380161</v>
      </c>
      <c r="E54" s="27">
        <v>100.54647357615335</v>
      </c>
      <c r="F54" s="27">
        <v>90.33576323616352</v>
      </c>
      <c r="G54" s="27">
        <v>98.90860086494807</v>
      </c>
      <c r="H54" s="27">
        <v>97.79316866974598</v>
      </c>
      <c r="I54" s="27">
        <v>93.53651951557723</v>
      </c>
      <c r="J54" s="27">
        <v>99.92169656191302</v>
      </c>
      <c r="K54" s="27">
        <v>100.02649649153479</v>
      </c>
      <c r="L54" s="27">
        <v>87.67560259368705</v>
      </c>
      <c r="M54" s="27">
        <v>96.83912463631346</v>
      </c>
      <c r="N54" s="27">
        <v>97.77164159810198</v>
      </c>
      <c r="O54" s="27">
        <v>97.1685420250372</v>
      </c>
      <c r="P54" s="52">
        <v>0.20520381481065897</v>
      </c>
      <c r="Q54" s="28">
        <v>4.900762412160404</v>
      </c>
    </row>
    <row r="55" spans="1:17" s="25" customFormat="1" ht="12.75">
      <c r="A55" s="5"/>
      <c r="B55" s="26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52"/>
      <c r="Q55" s="28"/>
    </row>
    <row r="56" spans="1:59" ht="12.75">
      <c r="A56" s="5">
        <v>2012</v>
      </c>
      <c r="B56" s="26" t="s">
        <v>144</v>
      </c>
      <c r="C56" s="27">
        <v>96.72495976213341</v>
      </c>
      <c r="D56" s="27">
        <v>95.79562131506063</v>
      </c>
      <c r="E56" s="27">
        <v>100.74492635455346</v>
      </c>
      <c r="F56" s="27">
        <v>90.33118830218338</v>
      </c>
      <c r="G56" s="27">
        <v>99.3495470186846</v>
      </c>
      <c r="H56" s="27">
        <v>98.11203369850341</v>
      </c>
      <c r="I56" s="27">
        <v>93.96530149004953</v>
      </c>
      <c r="J56" s="27">
        <v>100.36966141153111</v>
      </c>
      <c r="K56" s="27">
        <v>98.12673281333451</v>
      </c>
      <c r="L56" s="27">
        <v>88.52647977475542</v>
      </c>
      <c r="M56" s="27">
        <v>98.12673281333451</v>
      </c>
      <c r="N56" s="27">
        <v>98.18182250239532</v>
      </c>
      <c r="O56" s="27">
        <v>97.61447068480909</v>
      </c>
      <c r="P56" s="28">
        <v>0.4589228679143815</v>
      </c>
      <c r="Q56" s="28">
        <v>4.31225464035623</v>
      </c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2:59" ht="12.75">
      <c r="B57" s="26" t="s">
        <v>134</v>
      </c>
      <c r="C57" s="27">
        <v>97.1857613633583</v>
      </c>
      <c r="D57" s="27">
        <v>96.627543843762</v>
      </c>
      <c r="E57" s="27">
        <v>101.09794213895613</v>
      </c>
      <c r="F57" s="27">
        <v>93.77177753630686</v>
      </c>
      <c r="G57" s="27">
        <v>99.59308089053863</v>
      </c>
      <c r="H57" s="27">
        <v>98.35276881098285</v>
      </c>
      <c r="I57" s="27">
        <v>93.85117268611923</v>
      </c>
      <c r="J57" s="27">
        <v>99.8445776336659</v>
      </c>
      <c r="K57" s="27">
        <v>100.11947114029586</v>
      </c>
      <c r="L57" s="27">
        <v>88.52647977475542</v>
      </c>
      <c r="M57" s="27">
        <v>97.82706271099863</v>
      </c>
      <c r="N57" s="27">
        <v>98.65396826000334</v>
      </c>
      <c r="O57" s="27">
        <v>98.09185642549022</v>
      </c>
      <c r="P57" s="28">
        <v>0.48905222487205435</v>
      </c>
      <c r="Q57" s="28">
        <v>4.313205653453764</v>
      </c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2:59" ht="12.75">
      <c r="B58" s="26" t="s">
        <v>135</v>
      </c>
      <c r="C58" s="27">
        <v>97.96705763440796</v>
      </c>
      <c r="D58" s="27">
        <v>96.64793861321992</v>
      </c>
      <c r="E58" s="27">
        <v>101.22423694845494</v>
      </c>
      <c r="F58" s="27">
        <v>95.2334544653274</v>
      </c>
      <c r="G58" s="27">
        <v>99.86637605446228</v>
      </c>
      <c r="H58" s="27">
        <v>98.36074253781558</v>
      </c>
      <c r="I58" s="27">
        <v>93.94439157244821</v>
      </c>
      <c r="J58" s="27">
        <v>99.68695396585949</v>
      </c>
      <c r="K58" s="27">
        <v>100.24876493673074</v>
      </c>
      <c r="L58" s="27">
        <v>92.35054887293956</v>
      </c>
      <c r="M58" s="27">
        <v>97.97473545287397</v>
      </c>
      <c r="N58" s="27">
        <v>99.03238255288731</v>
      </c>
      <c r="O58" s="27">
        <v>98.51220737844929</v>
      </c>
      <c r="P58" s="28">
        <v>0.4285278801695114</v>
      </c>
      <c r="Q58" s="28">
        <v>3.978952935410689</v>
      </c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2:59" ht="12.75">
      <c r="B59" s="26" t="s">
        <v>136</v>
      </c>
      <c r="C59" s="27">
        <v>98.10494754720054</v>
      </c>
      <c r="D59" s="27">
        <v>97.22057234026462</v>
      </c>
      <c r="E59" s="27">
        <v>100.68672496599615</v>
      </c>
      <c r="F59" s="27">
        <v>97.81372446895477</v>
      </c>
      <c r="G59" s="27">
        <v>99.68757076595887</v>
      </c>
      <c r="H59" s="27">
        <v>98.19285304043247</v>
      </c>
      <c r="I59" s="27">
        <v>94.76177095961911</v>
      </c>
      <c r="J59" s="27">
        <v>99.80336088419362</v>
      </c>
      <c r="K59" s="27">
        <v>101.402378549159</v>
      </c>
      <c r="L59" s="27">
        <v>92.48679938735937</v>
      </c>
      <c r="M59" s="27">
        <v>98.2830726997036</v>
      </c>
      <c r="N59" s="27">
        <v>99.17646343132631</v>
      </c>
      <c r="O59" s="27">
        <v>98.69920062863629</v>
      </c>
      <c r="P59" s="28">
        <v>0.1898173385442874</v>
      </c>
      <c r="Q59" s="28">
        <v>4.025894533977066</v>
      </c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  <row r="60" spans="2:59" ht="12.75">
      <c r="B60" s="26" t="s">
        <v>137</v>
      </c>
      <c r="C60" s="27">
        <v>97.86385493493776</v>
      </c>
      <c r="D60" s="27">
        <v>97.15927516173208</v>
      </c>
      <c r="E60" s="27">
        <v>100.88653667458765</v>
      </c>
      <c r="F60" s="27">
        <v>98.19214824060127</v>
      </c>
      <c r="G60" s="27">
        <v>99.67059683316891</v>
      </c>
      <c r="H60" s="27">
        <v>98.31447601216168</v>
      </c>
      <c r="I60" s="27">
        <v>94.90440498667085</v>
      </c>
      <c r="J60" s="27">
        <v>99.55768515749422</v>
      </c>
      <c r="K60" s="27">
        <v>100.45939427480317</v>
      </c>
      <c r="L60" s="27">
        <v>92.48679938735937</v>
      </c>
      <c r="M60" s="27">
        <v>98.57019872204387</v>
      </c>
      <c r="N60" s="27">
        <v>99.02444565266984</v>
      </c>
      <c r="O60" s="27">
        <v>98.76702236717983</v>
      </c>
      <c r="P60" s="28">
        <v>0.06871559051295151</v>
      </c>
      <c r="Q60" s="28">
        <v>4.016865262428965</v>
      </c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</row>
    <row r="61" spans="2:59" ht="12.75">
      <c r="B61" s="26" t="s">
        <v>138</v>
      </c>
      <c r="C61" s="27">
        <v>98.146706038102</v>
      </c>
      <c r="D61" s="27">
        <v>97.76895634781337</v>
      </c>
      <c r="E61" s="27">
        <v>100.97626279506233</v>
      </c>
      <c r="F61" s="27">
        <v>99.43222318554825</v>
      </c>
      <c r="G61" s="27">
        <v>100.14855902692551</v>
      </c>
      <c r="H61" s="27">
        <v>98.80568489953681</v>
      </c>
      <c r="I61" s="27">
        <v>94.76047602228454</v>
      </c>
      <c r="J61" s="27">
        <v>99.52908920312991</v>
      </c>
      <c r="K61" s="27">
        <v>100.07882804951763</v>
      </c>
      <c r="L61" s="27">
        <v>96.61378574208577</v>
      </c>
      <c r="M61" s="27">
        <v>98.50414755992574</v>
      </c>
      <c r="N61" s="27">
        <v>98.90120032546044</v>
      </c>
      <c r="O61" s="27">
        <v>98.96568690379624</v>
      </c>
      <c r="P61" s="28">
        <v>0.20114460460077055</v>
      </c>
      <c r="Q61" s="28">
        <v>3.9744550513042896</v>
      </c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</row>
    <row r="62" spans="2:59" ht="12.75">
      <c r="B62" s="26" t="s">
        <v>139</v>
      </c>
      <c r="C62" s="27">
        <v>98.1282787681395</v>
      </c>
      <c r="D62" s="27">
        <v>98.14191408167233</v>
      </c>
      <c r="E62" s="27">
        <v>100.44351318958056</v>
      </c>
      <c r="F62" s="27">
        <v>99.5260310486002</v>
      </c>
      <c r="G62" s="27">
        <v>100.15564552014861</v>
      </c>
      <c r="H62" s="27">
        <v>98.9439381869132</v>
      </c>
      <c r="I62" s="27">
        <v>96.77259281733124</v>
      </c>
      <c r="J62" s="27">
        <v>99.5757253471793</v>
      </c>
      <c r="K62" s="27">
        <v>100.24132143650077</v>
      </c>
      <c r="L62" s="27">
        <v>96.59224311492353</v>
      </c>
      <c r="M62" s="27">
        <v>99.14648324792286</v>
      </c>
      <c r="N62" s="27">
        <v>99.08248482958952</v>
      </c>
      <c r="O62" s="27">
        <v>99.19108558609732</v>
      </c>
      <c r="P62" s="28">
        <v>0.22775437563544187</v>
      </c>
      <c r="Q62" s="28">
        <v>3.9431603390020626</v>
      </c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</row>
    <row r="63" spans="2:59" ht="12.75">
      <c r="B63" s="26" t="s">
        <v>140</v>
      </c>
      <c r="C63" s="27">
        <v>98.0194030663177</v>
      </c>
      <c r="D63" s="27">
        <v>98.1000479350882</v>
      </c>
      <c r="E63" s="27">
        <v>99.95099281480965</v>
      </c>
      <c r="F63" s="27">
        <v>99.83176983275503</v>
      </c>
      <c r="G63" s="27">
        <v>100.22703501123547</v>
      </c>
      <c r="H63" s="27">
        <v>99.28062066060909</v>
      </c>
      <c r="I63" s="27">
        <v>96.76141153149997</v>
      </c>
      <c r="J63" s="27">
        <v>99.5470769808752</v>
      </c>
      <c r="K63" s="27">
        <v>100.23415435272496</v>
      </c>
      <c r="L63" s="27">
        <v>96.82989111579037</v>
      </c>
      <c r="M63" s="27">
        <v>99.23114907264687</v>
      </c>
      <c r="N63" s="27">
        <v>98.84767615165848</v>
      </c>
      <c r="O63" s="27">
        <v>99.0160454435774</v>
      </c>
      <c r="P63" s="28">
        <v>-0.17646761448939685</v>
      </c>
      <c r="Q63" s="28">
        <v>3.6294767367235323</v>
      </c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</row>
    <row r="64" spans="2:59" ht="12.75">
      <c r="B64" s="26" t="s">
        <v>141</v>
      </c>
      <c r="C64" s="27">
        <v>99.0747612819587</v>
      </c>
      <c r="D64" s="27">
        <v>98.1932352746335</v>
      </c>
      <c r="E64" s="27">
        <v>99.68226743011611</v>
      </c>
      <c r="F64" s="27">
        <v>99.58767683621888</v>
      </c>
      <c r="G64" s="27">
        <v>100.31297358757085</v>
      </c>
      <c r="H64" s="27">
        <v>99.73795959369082</v>
      </c>
      <c r="I64" s="27">
        <v>96.88467960469548</v>
      </c>
      <c r="J64" s="27">
        <v>99.64655484264834</v>
      </c>
      <c r="K64" s="27">
        <v>100.48104360637389</v>
      </c>
      <c r="L64" s="27">
        <v>97.21070138115782</v>
      </c>
      <c r="M64" s="27">
        <v>99.78701029626323</v>
      </c>
      <c r="N64" s="27">
        <v>99.14247258680211</v>
      </c>
      <c r="O64" s="27">
        <v>99.4752780093625</v>
      </c>
      <c r="P64" s="28">
        <v>0.4637961087294684</v>
      </c>
      <c r="Q64" s="28">
        <v>3.2359594846742397</v>
      </c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</row>
    <row r="65" spans="2:59" ht="12.75">
      <c r="B65" s="26" t="s">
        <v>142</v>
      </c>
      <c r="C65" s="27">
        <v>99.53312588921565</v>
      </c>
      <c r="D65" s="27">
        <v>98.55928188184768</v>
      </c>
      <c r="E65" s="27">
        <v>100.03560152249153</v>
      </c>
      <c r="F65" s="27">
        <v>99.46080928410464</v>
      </c>
      <c r="G65" s="27">
        <v>100.2847265880475</v>
      </c>
      <c r="H65" s="27">
        <v>99.68523214313292</v>
      </c>
      <c r="I65" s="27">
        <v>100.0617419480423</v>
      </c>
      <c r="J65" s="27">
        <v>99.69000434075684</v>
      </c>
      <c r="K65" s="27">
        <v>100.04667489268871</v>
      </c>
      <c r="L65" s="27">
        <v>96.66911747062542</v>
      </c>
      <c r="M65" s="27">
        <v>100.09890214677469</v>
      </c>
      <c r="N65" s="27">
        <v>100.05738331330889</v>
      </c>
      <c r="O65" s="27">
        <v>99.73574885879405</v>
      </c>
      <c r="P65" s="28">
        <v>0.2618448067137251</v>
      </c>
      <c r="Q65" s="28">
        <v>3.3794532634172896</v>
      </c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</row>
    <row r="66" spans="1:73" s="25" customFormat="1" ht="12.75">
      <c r="A66" s="5"/>
      <c r="B66" s="26" t="s">
        <v>133</v>
      </c>
      <c r="C66" s="27">
        <v>99.71263446538694</v>
      </c>
      <c r="D66" s="27">
        <v>98.27049055715229</v>
      </c>
      <c r="E66" s="27">
        <v>100.17055186032646</v>
      </c>
      <c r="F66" s="27">
        <v>99.73881615041456</v>
      </c>
      <c r="G66" s="27">
        <v>100.2449986777158</v>
      </c>
      <c r="H66" s="27">
        <v>99.5823616119787</v>
      </c>
      <c r="I66" s="27">
        <v>100.16780229627254</v>
      </c>
      <c r="J66" s="27">
        <v>99.7634125036649</v>
      </c>
      <c r="K66" s="27">
        <v>100.10404117894383</v>
      </c>
      <c r="L66" s="27">
        <v>100.08558949908976</v>
      </c>
      <c r="M66" s="27">
        <v>99.96625364917674</v>
      </c>
      <c r="N66" s="27">
        <v>99.93334904871261</v>
      </c>
      <c r="O66" s="27">
        <v>99.86927381761171</v>
      </c>
      <c r="P66" s="28">
        <v>0.13387873490246704</v>
      </c>
      <c r="Q66" s="28">
        <v>2.990337501949213</v>
      </c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</row>
    <row r="67" spans="2:59" ht="12.75">
      <c r="B67" s="26" t="s">
        <v>124</v>
      </c>
      <c r="C67" s="27">
        <v>100</v>
      </c>
      <c r="D67" s="27">
        <v>100</v>
      </c>
      <c r="E67" s="27">
        <v>100</v>
      </c>
      <c r="F67" s="27">
        <v>100</v>
      </c>
      <c r="G67" s="27">
        <v>100</v>
      </c>
      <c r="H67" s="27">
        <v>100</v>
      </c>
      <c r="I67" s="27">
        <v>100</v>
      </c>
      <c r="J67" s="27">
        <v>100</v>
      </c>
      <c r="K67" s="27">
        <v>100</v>
      </c>
      <c r="L67" s="27">
        <v>100</v>
      </c>
      <c r="M67" s="27">
        <v>100</v>
      </c>
      <c r="N67" s="27">
        <v>100</v>
      </c>
      <c r="O67" s="27">
        <v>100</v>
      </c>
      <c r="P67" s="28">
        <v>0.1308972994306714</v>
      </c>
      <c r="Q67" s="28">
        <v>2.913965688847341</v>
      </c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</row>
    <row r="68" spans="2:17" ht="12.75">
      <c r="B68" s="26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1:19" ht="12.75">
      <c r="A69" s="5">
        <v>2013</v>
      </c>
      <c r="B69" s="26" t="s">
        <v>125</v>
      </c>
      <c r="C69" s="27">
        <v>100.32271778391373</v>
      </c>
      <c r="D69" s="27">
        <v>99.46263417558241</v>
      </c>
      <c r="E69" s="27">
        <v>100.00130440469114</v>
      </c>
      <c r="F69" s="27">
        <v>100.00108711638651</v>
      </c>
      <c r="G69" s="27">
        <v>99.99682064295209</v>
      </c>
      <c r="H69" s="27">
        <v>100.0125904558779</v>
      </c>
      <c r="I69" s="27">
        <v>99.99999999999997</v>
      </c>
      <c r="J69" s="27">
        <v>100.00440555146506</v>
      </c>
      <c r="K69" s="27">
        <v>100.01163911536008</v>
      </c>
      <c r="L69" s="27">
        <v>100.00205221122994</v>
      </c>
      <c r="M69" s="27">
        <v>100.00806291094662</v>
      </c>
      <c r="N69" s="27">
        <v>99.47634880352949</v>
      </c>
      <c r="O69" s="27">
        <v>100.06504371338399</v>
      </c>
      <c r="P69" s="28">
        <v>0.06504371338398585</v>
      </c>
      <c r="Q69" s="28">
        <v>2.5104608070740255</v>
      </c>
      <c r="S69" s="27"/>
    </row>
    <row r="70" spans="2:19" ht="12.75">
      <c r="B70" s="26" t="s">
        <v>129</v>
      </c>
      <c r="C70" s="27">
        <v>101.72875612281581</v>
      </c>
      <c r="D70" s="27">
        <v>102.19902989355123</v>
      </c>
      <c r="E70" s="27">
        <v>100.37121173984087</v>
      </c>
      <c r="F70" s="27">
        <v>100.41419902159025</v>
      </c>
      <c r="G70" s="27">
        <v>100.19924299310577</v>
      </c>
      <c r="H70" s="27">
        <v>101.5261896646678</v>
      </c>
      <c r="I70" s="27">
        <v>101.64952832825516</v>
      </c>
      <c r="J70" s="27">
        <v>99.83870592869216</v>
      </c>
      <c r="K70" s="27">
        <v>99.93222889427508</v>
      </c>
      <c r="L70" s="27">
        <v>100.08182510130425</v>
      </c>
      <c r="M70" s="27">
        <v>100.7745498894208</v>
      </c>
      <c r="N70" s="27">
        <v>100.57586542294722</v>
      </c>
      <c r="O70" s="27">
        <v>101.01647301978191</v>
      </c>
      <c r="P70" s="28">
        <v>0.9508108637049162</v>
      </c>
      <c r="Q70" s="28">
        <v>2.981508048543475</v>
      </c>
      <c r="S70" s="27"/>
    </row>
    <row r="71" spans="2:19" ht="12.75">
      <c r="B71" s="26" t="s">
        <v>132</v>
      </c>
      <c r="C71" s="27">
        <v>102.05868971457001</v>
      </c>
      <c r="D71" s="27">
        <v>102.68110177689562</v>
      </c>
      <c r="E71" s="27">
        <v>100.41276077062857</v>
      </c>
      <c r="F71" s="27">
        <v>100.44880186240331</v>
      </c>
      <c r="G71" s="27">
        <v>100.56428639071446</v>
      </c>
      <c r="H71" s="27">
        <v>101.58465543385417</v>
      </c>
      <c r="I71" s="27">
        <v>102.14771823659288</v>
      </c>
      <c r="J71" s="27">
        <v>99.63715033638586</v>
      </c>
      <c r="K71" s="27">
        <v>100.06102497674395</v>
      </c>
      <c r="L71" s="27">
        <v>100.08182510130425</v>
      </c>
      <c r="M71" s="27">
        <v>99.65440963127338</v>
      </c>
      <c r="N71" s="27">
        <v>100.65527020212119</v>
      </c>
      <c r="O71" s="27">
        <v>101.2264039451877</v>
      </c>
      <c r="P71" s="28">
        <v>0.20781850635853516</v>
      </c>
      <c r="Q71" s="28">
        <v>2.755188051275127</v>
      </c>
      <c r="S71" s="27"/>
    </row>
    <row r="72" spans="2:19" ht="12.75">
      <c r="B72" s="26" t="s">
        <v>136</v>
      </c>
      <c r="C72" s="27">
        <v>101.61352622635468</v>
      </c>
      <c r="D72" s="27">
        <v>102.88843529665012</v>
      </c>
      <c r="E72" s="27">
        <v>100.33025746571371</v>
      </c>
      <c r="F72" s="27">
        <v>102.05638042156517</v>
      </c>
      <c r="G72" s="27">
        <v>100.60582670547448</v>
      </c>
      <c r="H72" s="27">
        <v>101.93492616491072</v>
      </c>
      <c r="I72" s="27">
        <v>102.14627356173733</v>
      </c>
      <c r="J72" s="27">
        <v>86.53486160944236</v>
      </c>
      <c r="K72" s="27">
        <v>100.1160635011442</v>
      </c>
      <c r="L72" s="27">
        <v>104.10072631828758</v>
      </c>
      <c r="M72" s="27">
        <v>99.94108512350186</v>
      </c>
      <c r="N72" s="27">
        <v>100.35219614398936</v>
      </c>
      <c r="O72" s="27">
        <v>101.15275859729405</v>
      </c>
      <c r="P72" s="28">
        <v>-0.07275310099282706</v>
      </c>
      <c r="Q72" s="28">
        <v>2.485894468273827</v>
      </c>
      <c r="S72" s="27"/>
    </row>
    <row r="73" spans="2:19" ht="12.75">
      <c r="B73" s="26" t="s">
        <v>137</v>
      </c>
      <c r="C73" s="27">
        <v>101.32793989430527</v>
      </c>
      <c r="D73" s="27">
        <v>102.87390488953979</v>
      </c>
      <c r="E73" s="27">
        <v>100.49817777514791</v>
      </c>
      <c r="F73" s="27">
        <v>102.07316444813645</v>
      </c>
      <c r="G73" s="27">
        <v>100.32793637472845</v>
      </c>
      <c r="H73" s="27">
        <v>101.85360516964853</v>
      </c>
      <c r="I73" s="27">
        <v>101.40187620377684</v>
      </c>
      <c r="J73" s="27">
        <v>86.48653866633937</v>
      </c>
      <c r="K73" s="27">
        <v>99.62617843810546</v>
      </c>
      <c r="L73" s="27">
        <v>104.10072631828758</v>
      </c>
      <c r="M73" s="27">
        <v>99.98645424630699</v>
      </c>
      <c r="N73" s="27">
        <v>100.05281438152885</v>
      </c>
      <c r="O73" s="27">
        <v>100.94456517943817</v>
      </c>
      <c r="P73" s="28">
        <v>-0.20582080087872612</v>
      </c>
      <c r="Q73" s="28">
        <v>2.204726598077471</v>
      </c>
      <c r="S73" s="27"/>
    </row>
    <row r="74" spans="1:17" ht="12.75">
      <c r="A74" s="51"/>
      <c r="B74" s="26" t="s">
        <v>138</v>
      </c>
      <c r="C74" s="27">
        <v>100.99263139659993</v>
      </c>
      <c r="D74" s="27">
        <v>103.05294338413495</v>
      </c>
      <c r="E74" s="27">
        <v>100.46835119603229</v>
      </c>
      <c r="F74" s="27">
        <v>102.0648218921728</v>
      </c>
      <c r="G74" s="27">
        <v>100.30557746947397</v>
      </c>
      <c r="H74" s="27">
        <v>101.80015095498787</v>
      </c>
      <c r="I74" s="27">
        <v>101.25557551797189</v>
      </c>
      <c r="J74" s="27">
        <v>86.19714278928124</v>
      </c>
      <c r="K74" s="27">
        <v>99.7436570046249</v>
      </c>
      <c r="L74" s="27">
        <v>104.10072631828758</v>
      </c>
      <c r="M74" s="27">
        <v>99.83263593815502</v>
      </c>
      <c r="N74" s="27">
        <v>100.11241606206633</v>
      </c>
      <c r="O74" s="27">
        <v>100.81187527610466</v>
      </c>
      <c r="P74" s="28">
        <v>-0.13144828857070934</v>
      </c>
      <c r="Q74" s="28">
        <v>1.865483310496387</v>
      </c>
    </row>
    <row r="75" spans="1:17" ht="12.75">
      <c r="A75" s="51"/>
      <c r="B75" s="26" t="s">
        <v>139</v>
      </c>
      <c r="C75" s="27">
        <v>99.83817833697022</v>
      </c>
      <c r="D75" s="27">
        <v>102.8853692576773</v>
      </c>
      <c r="E75" s="27">
        <v>100.58325105405612</v>
      </c>
      <c r="F75" s="27">
        <v>102.0519553934563</v>
      </c>
      <c r="G75" s="27">
        <v>100.1053398829625</v>
      </c>
      <c r="H75" s="27">
        <v>101.75751899942752</v>
      </c>
      <c r="I75" s="27">
        <v>101.57344722363196</v>
      </c>
      <c r="J75" s="27">
        <v>86.16621883392483</v>
      </c>
      <c r="K75" s="27">
        <v>99.63196184225826</v>
      </c>
      <c r="L75" s="27">
        <v>104.10072631828758</v>
      </c>
      <c r="M75" s="27">
        <v>99.85393532410275</v>
      </c>
      <c r="N75" s="27">
        <v>100.07119897756532</v>
      </c>
      <c r="O75" s="27">
        <v>100.42765860459292</v>
      </c>
      <c r="P75" s="28">
        <v>-0.381122432708878</v>
      </c>
      <c r="Q75" s="28">
        <v>1.2466574099768906</v>
      </c>
    </row>
    <row r="76" spans="1:17" ht="12.75">
      <c r="A76" s="51"/>
      <c r="B76" s="26" t="s">
        <v>140</v>
      </c>
      <c r="C76" s="27">
        <v>98.93883598108985</v>
      </c>
      <c r="D76" s="27">
        <v>102.45199355958731</v>
      </c>
      <c r="E76" s="27">
        <v>100.24587118317248</v>
      </c>
      <c r="F76" s="27">
        <v>102.8624851075323</v>
      </c>
      <c r="G76" s="27">
        <v>99.83191196051183</v>
      </c>
      <c r="H76" s="27">
        <v>102.04930469831045</v>
      </c>
      <c r="I76" s="27">
        <v>101.64040945454323</v>
      </c>
      <c r="J76" s="27">
        <v>86.04330748261549</v>
      </c>
      <c r="K76" s="27">
        <v>99.53540449731194</v>
      </c>
      <c r="L76" s="27">
        <v>105.38297972809855</v>
      </c>
      <c r="M76" s="27">
        <v>100.82218012747433</v>
      </c>
      <c r="N76" s="27">
        <v>99.64505923028146</v>
      </c>
      <c r="O76" s="27">
        <v>100.27953371407187</v>
      </c>
      <c r="P76" s="28">
        <v>-0.14749411922889522</v>
      </c>
      <c r="Q76" s="28">
        <v>1.2760439632124587</v>
      </c>
    </row>
    <row r="77" spans="1:17" ht="12.75">
      <c r="A77" s="51"/>
      <c r="B77" s="26" t="s">
        <v>141</v>
      </c>
      <c r="C77" s="27">
        <v>98.75790627012225</v>
      </c>
      <c r="D77" s="27">
        <v>102.4762512709544</v>
      </c>
      <c r="E77" s="27">
        <v>100.28876097928966</v>
      </c>
      <c r="F77" s="27">
        <v>103.2674530123348</v>
      </c>
      <c r="G77" s="27">
        <v>99.94190789426486</v>
      </c>
      <c r="H77" s="27">
        <v>101.82812355109046</v>
      </c>
      <c r="I77" s="27">
        <v>101.78796906943899</v>
      </c>
      <c r="J77" s="27">
        <v>86.03629141135552</v>
      </c>
      <c r="K77" s="27">
        <v>99.46455554160772</v>
      </c>
      <c r="L77" s="27">
        <v>105.39828803718952</v>
      </c>
      <c r="M77" s="27">
        <v>101.01403981018677</v>
      </c>
      <c r="N77" s="27">
        <v>100.06137134719155</v>
      </c>
      <c r="O77" s="27">
        <v>100.33295262083954</v>
      </c>
      <c r="P77" s="28">
        <v>0.0532699991605341</v>
      </c>
      <c r="Q77" s="28">
        <v>0.8621987579630712</v>
      </c>
    </row>
    <row r="78" spans="1:17" ht="12.75">
      <c r="A78" s="51"/>
      <c r="B78" s="26" t="s">
        <v>142</v>
      </c>
      <c r="C78" s="27">
        <v>98.80133018072394</v>
      </c>
      <c r="D78" s="27">
        <v>103.7137657963795</v>
      </c>
      <c r="E78" s="27">
        <v>100.28746335641284</v>
      </c>
      <c r="F78" s="27">
        <v>103.25429293967379</v>
      </c>
      <c r="G78" s="27">
        <v>99.57930470583977</v>
      </c>
      <c r="H78" s="27">
        <v>101.88637900895473</v>
      </c>
      <c r="I78" s="27">
        <v>101.46049497133644</v>
      </c>
      <c r="J78" s="27">
        <v>85.97319142188918</v>
      </c>
      <c r="K78" s="27">
        <v>99.31646938465943</v>
      </c>
      <c r="L78" s="27">
        <v>105.41652085052247</v>
      </c>
      <c r="M78" s="27">
        <v>100.93087921837929</v>
      </c>
      <c r="N78" s="27">
        <v>99.85904039086397</v>
      </c>
      <c r="O78" s="27">
        <v>100.31942318265622</v>
      </c>
      <c r="P78" s="28">
        <f>O78/O77*100-100</f>
        <v>-0.013484541050473808</v>
      </c>
      <c r="Q78" s="28">
        <f>O78/O65*100-100</f>
        <v>0.5852207764424975</v>
      </c>
    </row>
    <row r="79" spans="1:17" ht="12.75">
      <c r="A79" s="51"/>
      <c r="B79" s="26" t="s">
        <v>143</v>
      </c>
      <c r="C79" s="27">
        <v>98.20690211364855</v>
      </c>
      <c r="D79" s="27">
        <v>104.11183547879413</v>
      </c>
      <c r="E79" s="27">
        <v>100.10071040930113</v>
      </c>
      <c r="F79" s="27">
        <v>103.24380398013855</v>
      </c>
      <c r="G79" s="27">
        <v>99.21213875914474</v>
      </c>
      <c r="H79" s="27">
        <v>101.99142005235505</v>
      </c>
      <c r="I79" s="27">
        <v>101.3327153823067</v>
      </c>
      <c r="J79" s="27">
        <v>85.96468380219042</v>
      </c>
      <c r="K79" s="27">
        <v>99.18379544356446</v>
      </c>
      <c r="L79" s="27">
        <v>111.28774081799776</v>
      </c>
      <c r="M79" s="27">
        <v>102.02312525775854</v>
      </c>
      <c r="N79" s="27">
        <v>99.5873867325037</v>
      </c>
      <c r="O79" s="27">
        <v>100.41235755163937</v>
      </c>
      <c r="P79" s="28">
        <f>O79/O78*100-100</f>
        <v>0.09263846026502165</v>
      </c>
      <c r="Q79" s="28">
        <f>O79/O66*100-100</f>
        <v>0.5437946159691336</v>
      </c>
    </row>
    <row r="80" spans="1:17" ht="12.75">
      <c r="A80" s="51"/>
      <c r="B80" s="26" t="s">
        <v>124</v>
      </c>
      <c r="C80" s="27">
        <v>97.80378862119605</v>
      </c>
      <c r="D80" s="27">
        <v>104.25617366768546</v>
      </c>
      <c r="E80" s="27">
        <v>100.09452596575667</v>
      </c>
      <c r="F80" s="27">
        <v>103.63087059003304</v>
      </c>
      <c r="G80" s="27">
        <v>98.92093920980192</v>
      </c>
      <c r="H80" s="27">
        <v>102.10872600935454</v>
      </c>
      <c r="I80" s="27">
        <v>101.60928308715212</v>
      </c>
      <c r="J80" s="27">
        <v>86.0078509214017</v>
      </c>
      <c r="K80" s="27">
        <v>98.96502285189227</v>
      </c>
      <c r="L80" s="27">
        <v>111.28677139995082</v>
      </c>
      <c r="M80" s="27">
        <v>102.02602694375123</v>
      </c>
      <c r="N80" s="27">
        <v>99.1303586119323</v>
      </c>
      <c r="O80" s="27">
        <v>100.33148665620949</v>
      </c>
      <c r="P80" s="28">
        <f>O80/O79*100-100</f>
        <v>-0.08053878765697675</v>
      </c>
      <c r="Q80" s="28">
        <f>O80/O67*100-100</f>
        <v>0.33148665620950624</v>
      </c>
    </row>
    <row r="81" spans="1:19" ht="12.75">
      <c r="A81" s="51"/>
      <c r="B81" s="26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  <c r="Q81" s="28"/>
      <c r="S81" s="58"/>
    </row>
    <row r="82" spans="1:17" ht="12.75">
      <c r="A82" s="5">
        <v>2014</v>
      </c>
      <c r="B82" s="26" t="s">
        <v>125</v>
      </c>
      <c r="C82" s="27">
        <v>98.23555003857228</v>
      </c>
      <c r="D82" s="27">
        <v>104.46588578868482</v>
      </c>
      <c r="E82" s="27">
        <v>100.02760546237856</v>
      </c>
      <c r="F82" s="27">
        <v>103.63133381283573</v>
      </c>
      <c r="G82" s="27">
        <v>98.92947250168058</v>
      </c>
      <c r="H82" s="27">
        <v>101.87812267889858</v>
      </c>
      <c r="I82" s="27">
        <v>101.62275249511644</v>
      </c>
      <c r="J82" s="27">
        <v>86.00385060780586</v>
      </c>
      <c r="K82" s="27">
        <v>98.89385679608172</v>
      </c>
      <c r="L82" s="27">
        <v>111.30574275440954</v>
      </c>
      <c r="M82" s="27">
        <v>102.18561299086016</v>
      </c>
      <c r="N82" s="27">
        <v>99.04462275919931</v>
      </c>
      <c r="O82" s="27">
        <v>100.4769473532584</v>
      </c>
      <c r="P82" s="28">
        <f>O82/O80*100-100</f>
        <v>0.14498010733892386</v>
      </c>
      <c r="Q82" s="28">
        <f aca="true" t="shared" si="11" ref="Q82:Q93">O82/O69*100-100</f>
        <v>0.411635896601652</v>
      </c>
    </row>
    <row r="83" spans="1:20" ht="12.75">
      <c r="A83" s="51"/>
      <c r="B83" s="26" t="s">
        <v>129</v>
      </c>
      <c r="C83" s="27">
        <v>98.41281872555855</v>
      </c>
      <c r="D83" s="27">
        <v>104.4539221900725</v>
      </c>
      <c r="E83" s="27">
        <v>99.93674007214982</v>
      </c>
      <c r="F83" s="27">
        <v>103.51259210081344</v>
      </c>
      <c r="G83" s="27">
        <v>98.85022418871833</v>
      </c>
      <c r="H83" s="27">
        <v>101.97283886928098</v>
      </c>
      <c r="I83" s="27">
        <v>101.7007736513572</v>
      </c>
      <c r="J83" s="27">
        <v>86.00385060780586</v>
      </c>
      <c r="K83" s="27">
        <v>98.85610034117981</v>
      </c>
      <c r="L83" s="27">
        <v>111.55778504185176</v>
      </c>
      <c r="M83" s="27">
        <v>102.10740958756575</v>
      </c>
      <c r="N83" s="27">
        <v>99.11789802513967</v>
      </c>
      <c r="O83" s="27">
        <v>100.52638763907935</v>
      </c>
      <c r="P83" s="28">
        <f aca="true" t="shared" si="12" ref="P83:P89">O83/O82*100-100</f>
        <v>0.049205601009276734</v>
      </c>
      <c r="Q83" s="28">
        <f t="shared" si="11"/>
        <v>-0.4851539219812224</v>
      </c>
      <c r="T83" s="59"/>
    </row>
    <row r="84" spans="1:20" ht="12.75">
      <c r="A84" s="51"/>
      <c r="B84" s="26" t="s">
        <v>132</v>
      </c>
      <c r="C84" s="27">
        <v>98.27520297860288</v>
      </c>
      <c r="D84" s="27">
        <v>104.39993069032762</v>
      </c>
      <c r="E84" s="27">
        <v>99.87809874131206</v>
      </c>
      <c r="F84" s="27">
        <v>102.66615420632425</v>
      </c>
      <c r="G84" s="27">
        <v>98.73066699842482</v>
      </c>
      <c r="H84" s="27">
        <v>101.9925499841227</v>
      </c>
      <c r="I84" s="27">
        <v>101.70020308882229</v>
      </c>
      <c r="J84" s="27">
        <v>86.01101924910938</v>
      </c>
      <c r="K84" s="27">
        <v>98.8517349239535</v>
      </c>
      <c r="L84" s="27">
        <v>111.55778504185176</v>
      </c>
      <c r="M84" s="27">
        <v>102.11658216650578</v>
      </c>
      <c r="N84" s="27">
        <v>98.82402311771581</v>
      </c>
      <c r="O84" s="27">
        <v>100.30147145504499</v>
      </c>
      <c r="P84" s="28">
        <f t="shared" si="12"/>
        <v>-0.22373845247665258</v>
      </c>
      <c r="Q84" s="28">
        <f t="shared" si="11"/>
        <v>-0.9137265121494806</v>
      </c>
      <c r="T84" s="59"/>
    </row>
    <row r="85" spans="1:20" ht="12.75">
      <c r="A85" s="51"/>
      <c r="B85" s="26" t="s">
        <v>136</v>
      </c>
      <c r="C85" s="27">
        <v>97.82133065311346</v>
      </c>
      <c r="D85" s="27">
        <v>104.7180527616384</v>
      </c>
      <c r="E85" s="27">
        <v>99.77464629848015</v>
      </c>
      <c r="F85" s="27">
        <v>102.53055970005651</v>
      </c>
      <c r="G85" s="27">
        <v>97.99008994267675</v>
      </c>
      <c r="H85" s="27">
        <v>102.15680907623285</v>
      </c>
      <c r="I85" s="27">
        <v>102.03599079827075</v>
      </c>
      <c r="J85" s="27">
        <v>85.99702601251177</v>
      </c>
      <c r="K85" s="27">
        <v>99.18416462835077</v>
      </c>
      <c r="L85" s="27">
        <v>125.65853349590925</v>
      </c>
      <c r="M85" s="27">
        <v>101.07144249990532</v>
      </c>
      <c r="N85" s="27">
        <v>98.78985824004936</v>
      </c>
      <c r="O85" s="27">
        <v>100.88670158945594</v>
      </c>
      <c r="P85" s="28">
        <f t="shared" si="12"/>
        <v>0.5834711354890203</v>
      </c>
      <c r="Q85" s="28">
        <f t="shared" si="11"/>
        <v>-0.2630249649417209</v>
      </c>
      <c r="T85" s="59"/>
    </row>
    <row r="86" spans="1:20" ht="12.75">
      <c r="A86" s="51"/>
      <c r="B86" s="26" t="s">
        <v>137</v>
      </c>
      <c r="C86" s="27">
        <v>97.53156585417702</v>
      </c>
      <c r="D86" s="27">
        <v>104.83557788113667</v>
      </c>
      <c r="E86" s="27">
        <v>99.66060811194967</v>
      </c>
      <c r="F86" s="27">
        <v>102.47363211924322</v>
      </c>
      <c r="G86" s="27">
        <v>97.70115348151556</v>
      </c>
      <c r="H86" s="27">
        <v>102.15188051955408</v>
      </c>
      <c r="I86" s="27">
        <v>102.27510497866587</v>
      </c>
      <c r="J86" s="27">
        <v>85.9677769473128</v>
      </c>
      <c r="K86" s="27">
        <v>98.98876524825938</v>
      </c>
      <c r="L86" s="27">
        <v>125.7477944890167</v>
      </c>
      <c r="M86" s="27">
        <v>100.93765492522925</v>
      </c>
      <c r="N86" s="27">
        <v>98.36211903357264</v>
      </c>
      <c r="O86" s="27">
        <v>100.75368990171151</v>
      </c>
      <c r="P86" s="28">
        <f t="shared" si="12"/>
        <v>-0.13184263698668985</v>
      </c>
      <c r="Q86" s="28">
        <f t="shared" si="11"/>
        <v>-0.1890892069200163</v>
      </c>
      <c r="T86" s="59"/>
    </row>
    <row r="87" spans="1:20" ht="12.75">
      <c r="A87" s="51"/>
      <c r="B87" s="26" t="s">
        <v>154</v>
      </c>
      <c r="C87" s="27">
        <v>97.4160144863095</v>
      </c>
      <c r="D87" s="27">
        <v>104.78545820278123</v>
      </c>
      <c r="E87" s="27">
        <v>99.7757402504132</v>
      </c>
      <c r="F87" s="27">
        <v>102.47252176458198</v>
      </c>
      <c r="G87" s="27">
        <v>97.7579612659867</v>
      </c>
      <c r="H87" s="27">
        <v>102.45426681873039</v>
      </c>
      <c r="I87" s="27">
        <v>102.24218780900286</v>
      </c>
      <c r="J87" s="27">
        <v>85.9677769473128</v>
      </c>
      <c r="K87" s="27">
        <v>98.90419572977338</v>
      </c>
      <c r="L87" s="27">
        <v>125.7477944890167</v>
      </c>
      <c r="M87" s="27">
        <v>100.8259459486249</v>
      </c>
      <c r="N87" s="27">
        <v>98.43995846666016</v>
      </c>
      <c r="O87" s="27">
        <v>100.72819017596993</v>
      </c>
      <c r="P87" s="28">
        <f t="shared" si="12"/>
        <v>-0.025308974556125463</v>
      </c>
      <c r="Q87" s="28">
        <f t="shared" si="11"/>
        <v>-0.08301115310625562</v>
      </c>
      <c r="T87" s="59"/>
    </row>
    <row r="88" spans="1:20" ht="12.75">
      <c r="A88" s="51"/>
      <c r="B88" s="26" t="s">
        <v>155</v>
      </c>
      <c r="C88" s="27">
        <v>96.96371563953211</v>
      </c>
      <c r="D88" s="27">
        <v>104.67436144630037</v>
      </c>
      <c r="E88" s="27">
        <v>99.89559169156415</v>
      </c>
      <c r="F88" s="27">
        <v>102.7754701733694</v>
      </c>
      <c r="G88" s="27">
        <v>97.74553167077987</v>
      </c>
      <c r="H88" s="27">
        <v>102.56577850844637</v>
      </c>
      <c r="I88" s="27">
        <v>102.12487844200285</v>
      </c>
      <c r="J88" s="27">
        <v>85.85513033452001</v>
      </c>
      <c r="K88" s="27">
        <v>98.82737768385583</v>
      </c>
      <c r="L88" s="27">
        <v>127.99903194339548</v>
      </c>
      <c r="M88" s="27">
        <v>101.67515647968013</v>
      </c>
      <c r="N88" s="27">
        <v>98.08014977281735</v>
      </c>
      <c r="O88" s="27">
        <v>100.74235778886099</v>
      </c>
      <c r="P88" s="28">
        <f t="shared" si="12"/>
        <v>0.014065191547956601</v>
      </c>
      <c r="Q88" s="28">
        <f t="shared" si="11"/>
        <v>0.31335907721110345</v>
      </c>
      <c r="T88" s="59"/>
    </row>
    <row r="89" spans="1:20" ht="12.75">
      <c r="A89" s="51"/>
      <c r="B89" s="26" t="s">
        <v>140</v>
      </c>
      <c r="C89" s="27">
        <v>96.17694744519271</v>
      </c>
      <c r="D89" s="27">
        <v>104.52136131237623</v>
      </c>
      <c r="E89" s="27">
        <v>99.81019649863181</v>
      </c>
      <c r="F89" s="27">
        <v>102.77918694447786</v>
      </c>
      <c r="G89" s="27">
        <v>97.61003769666938</v>
      </c>
      <c r="H89" s="27">
        <v>102.61164527779684</v>
      </c>
      <c r="I89" s="27">
        <v>102.40103137322818</v>
      </c>
      <c r="J89" s="27">
        <v>85.80443767396028</v>
      </c>
      <c r="K89" s="27">
        <v>98.75468229794309</v>
      </c>
      <c r="L89" s="27">
        <v>127.97701512661595</v>
      </c>
      <c r="M89" s="27">
        <v>101.7053747347871</v>
      </c>
      <c r="N89" s="27">
        <v>96.89415000654898</v>
      </c>
      <c r="O89" s="27">
        <v>100.43144560216024</v>
      </c>
      <c r="P89" s="28">
        <f t="shared" si="12"/>
        <v>-0.3086211138242021</v>
      </c>
      <c r="Q89" s="28">
        <f t="shared" si="11"/>
        <v>0.15148842686237174</v>
      </c>
      <c r="T89" s="59"/>
    </row>
    <row r="90" spans="1:20" ht="12.75">
      <c r="A90" s="51"/>
      <c r="B90" s="26" t="s">
        <v>141</v>
      </c>
      <c r="C90" s="27">
        <v>95.84775313928195</v>
      </c>
      <c r="D90" s="27">
        <v>104.62341010646539</v>
      </c>
      <c r="E90" s="27">
        <v>99.9471809242752</v>
      </c>
      <c r="F90" s="27">
        <v>103.2400759029384</v>
      </c>
      <c r="G90" s="27">
        <v>97.34392499421222</v>
      </c>
      <c r="H90" s="27">
        <v>102.82530263528605</v>
      </c>
      <c r="I90" s="27">
        <v>102.79313297500155</v>
      </c>
      <c r="J90" s="27">
        <v>85.75675383369571</v>
      </c>
      <c r="K90" s="27">
        <v>98.61991576858298</v>
      </c>
      <c r="L90" s="27">
        <v>127.9739208552559</v>
      </c>
      <c r="M90" s="27">
        <v>101.29480902833961</v>
      </c>
      <c r="N90" s="27">
        <v>97.00384464366908</v>
      </c>
      <c r="O90" s="27">
        <v>100.42608207211846</v>
      </c>
      <c r="P90" s="28">
        <f>O90/O89*100-100</f>
        <v>-0.005340488737985538</v>
      </c>
      <c r="Q90" s="28">
        <f t="shared" si="11"/>
        <v>0.092820403313425</v>
      </c>
      <c r="T90" s="59"/>
    </row>
    <row r="91" spans="1:20" ht="12.75">
      <c r="A91" s="51"/>
      <c r="B91" s="26" t="s">
        <v>142</v>
      </c>
      <c r="C91" s="27">
        <v>95.6144640649364</v>
      </c>
      <c r="D91" s="27">
        <v>104.7901158959988</v>
      </c>
      <c r="E91" s="27">
        <v>100.0198615030615</v>
      </c>
      <c r="F91" s="27">
        <v>103.24325749786067</v>
      </c>
      <c r="G91" s="27">
        <v>97.20798769660593</v>
      </c>
      <c r="H91" s="27">
        <v>102.81827641120651</v>
      </c>
      <c r="I91" s="27">
        <v>102.5118241538858</v>
      </c>
      <c r="J91" s="27">
        <v>85.70920020401378</v>
      </c>
      <c r="K91" s="27">
        <v>98.5761765210479</v>
      </c>
      <c r="L91" s="27">
        <v>127.98247157102121</v>
      </c>
      <c r="M91" s="27">
        <v>101.31547563545283</v>
      </c>
      <c r="N91" s="27">
        <v>97.03678828565647</v>
      </c>
      <c r="O91" s="27">
        <v>100.31857870329038</v>
      </c>
      <c r="P91" s="28">
        <f>O91/O90*100-100</f>
        <v>-0.10704725964603767</v>
      </c>
      <c r="Q91" s="28">
        <f t="shared" si="11"/>
        <v>-0.0008417904918616159</v>
      </c>
      <c r="T91" s="59"/>
    </row>
    <row r="92" spans="1:20" ht="12.75">
      <c r="A92" s="51"/>
      <c r="B92" s="26" t="s">
        <v>143</v>
      </c>
      <c r="C92" s="27">
        <v>95.50672356219192</v>
      </c>
      <c r="D92" s="27">
        <v>104.98452207889673</v>
      </c>
      <c r="E92" s="27">
        <v>100.14462994321188</v>
      </c>
      <c r="F92" s="27">
        <v>103.21391129763079</v>
      </c>
      <c r="G92" s="27">
        <v>97.12275294814873</v>
      </c>
      <c r="H92" s="27">
        <v>102.91558829284968</v>
      </c>
      <c r="I92" s="27">
        <v>102.61176925545362</v>
      </c>
      <c r="J92" s="27">
        <v>85.7248693998224</v>
      </c>
      <c r="K92" s="27">
        <v>98.60033746135785</v>
      </c>
      <c r="L92" s="27">
        <v>116.23437756631766</v>
      </c>
      <c r="M92" s="27">
        <v>100.68624432032387</v>
      </c>
      <c r="N92" s="27">
        <v>97.09451542190583</v>
      </c>
      <c r="O92" s="27">
        <v>99.62471086221495</v>
      </c>
      <c r="P92" s="28">
        <f>O92/O91*100-100</f>
        <v>-0.6916643457715423</v>
      </c>
      <c r="Q92" s="28">
        <f t="shared" si="11"/>
        <v>-0.784412106865787</v>
      </c>
      <c r="T92" s="59"/>
    </row>
    <row r="93" spans="1:20" ht="12.75">
      <c r="A93" s="51"/>
      <c r="B93" s="26" t="s">
        <v>124</v>
      </c>
      <c r="C93" s="27">
        <v>95.16248501521832</v>
      </c>
      <c r="D93" s="27">
        <v>104.99821493984814</v>
      </c>
      <c r="E93" s="27">
        <v>100.03991422225013</v>
      </c>
      <c r="F93" s="27">
        <v>103.3791968922681</v>
      </c>
      <c r="G93" s="27">
        <v>97.02562844413346</v>
      </c>
      <c r="H93" s="27">
        <v>103.05025601616039</v>
      </c>
      <c r="I93" s="27">
        <v>102.80974058670823</v>
      </c>
      <c r="J93" s="27">
        <v>85.72693410782618</v>
      </c>
      <c r="K93" s="27">
        <v>98.43884074019945</v>
      </c>
      <c r="L93" s="27">
        <v>116.23437756631766</v>
      </c>
      <c r="M93" s="27">
        <v>100.45450045637484</v>
      </c>
      <c r="N93" s="27">
        <v>96.94447019006581</v>
      </c>
      <c r="O93" s="27">
        <v>99.53310172868207</v>
      </c>
      <c r="P93" s="28">
        <f>O93/O92*100-100</f>
        <v>-0.0919542277614056</v>
      </c>
      <c r="Q93" s="28">
        <f t="shared" si="11"/>
        <v>-0.7957471319677865</v>
      </c>
      <c r="S93" s="59"/>
      <c r="T93" s="59"/>
    </row>
    <row r="94" spans="1:20" ht="12.75">
      <c r="A94" s="51"/>
      <c r="B94" s="26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  <c r="Q94" s="28"/>
      <c r="S94" s="59"/>
      <c r="T94" s="59"/>
    </row>
    <row r="96" spans="1:20" ht="12.75">
      <c r="A96" s="5">
        <v>2015</v>
      </c>
      <c r="B96" s="26" t="s">
        <v>125</v>
      </c>
      <c r="C96" s="27">
        <v>95.54109227301701</v>
      </c>
      <c r="D96" s="27">
        <v>104.95464342936842</v>
      </c>
      <c r="E96" s="27">
        <v>100.03211007300693</v>
      </c>
      <c r="F96" s="27">
        <v>103.46088454797469</v>
      </c>
      <c r="G96" s="27">
        <v>97.0925603210969</v>
      </c>
      <c r="H96" s="27">
        <v>103.10884361115016</v>
      </c>
      <c r="I96" s="27">
        <v>101.81587602829181</v>
      </c>
      <c r="J96" s="27">
        <v>74.22802573144611</v>
      </c>
      <c r="K96" s="27">
        <v>98.45972516443572</v>
      </c>
      <c r="L96" s="27">
        <v>116.1441315409688</v>
      </c>
      <c r="M96" s="27">
        <v>99.97607969832228</v>
      </c>
      <c r="N96" s="27">
        <v>97.23793480953374</v>
      </c>
      <c r="O96" s="27">
        <v>99.19134088475158</v>
      </c>
      <c r="P96" s="28">
        <f>O96/O93*100-100</f>
        <v>-0.3433640045319777</v>
      </c>
      <c r="Q96" s="28">
        <f aca="true" t="shared" si="13" ref="Q96:Q107">O96/O82*100-100</f>
        <v>-1.2795039084804785</v>
      </c>
      <c r="S96" s="59"/>
      <c r="T96" s="59"/>
    </row>
    <row r="97" spans="1:20" ht="12.75">
      <c r="A97" s="51"/>
      <c r="B97" s="26" t="s">
        <v>129</v>
      </c>
      <c r="C97" s="27">
        <v>95.58726086972004</v>
      </c>
      <c r="D97" s="27">
        <v>105.21219509871958</v>
      </c>
      <c r="E97" s="27">
        <v>99.68462779422107</v>
      </c>
      <c r="F97" s="27">
        <v>103.36432702614773</v>
      </c>
      <c r="G97" s="27">
        <v>96.98749593012663</v>
      </c>
      <c r="H97" s="27">
        <v>103.09161870494813</v>
      </c>
      <c r="I97" s="27">
        <v>101.39832074447757</v>
      </c>
      <c r="J97" s="27">
        <v>74.15539983721297</v>
      </c>
      <c r="K97" s="27">
        <v>98.29393673188017</v>
      </c>
      <c r="L97" s="27">
        <v>116.1441315409688</v>
      </c>
      <c r="M97" s="27">
        <v>99.69819692409273</v>
      </c>
      <c r="N97" s="27">
        <v>97.33578492223018</v>
      </c>
      <c r="O97" s="27">
        <v>99.12246849864792</v>
      </c>
      <c r="P97" s="28">
        <f aca="true" t="shared" si="14" ref="P97:P102">O97/O96*100-100</f>
        <v>-0.06943386941777874</v>
      </c>
      <c r="Q97" s="28">
        <f t="shared" si="13"/>
        <v>-1.3965677802647463</v>
      </c>
      <c r="S97" s="59"/>
      <c r="T97" s="59"/>
    </row>
    <row r="98" spans="1:20" ht="12.75">
      <c r="A98" s="51"/>
      <c r="B98" s="26" t="s">
        <v>132</v>
      </c>
      <c r="C98" s="27">
        <v>95.55596382263711</v>
      </c>
      <c r="D98" s="27">
        <v>105.33897907548737</v>
      </c>
      <c r="E98" s="27">
        <v>99.4148076427921</v>
      </c>
      <c r="F98" s="27">
        <v>103.3018879550163</v>
      </c>
      <c r="G98" s="27">
        <v>96.97174202109949</v>
      </c>
      <c r="H98" s="27">
        <v>103.04194137443547</v>
      </c>
      <c r="I98" s="27">
        <v>101.4152050442184</v>
      </c>
      <c r="J98" s="27">
        <v>74.15539983721297</v>
      </c>
      <c r="K98" s="27">
        <v>98.31923821951288</v>
      </c>
      <c r="L98" s="27">
        <v>116.14195979360063</v>
      </c>
      <c r="M98" s="27">
        <v>99.81364420113108</v>
      </c>
      <c r="N98" s="27">
        <v>97.43134998267332</v>
      </c>
      <c r="O98" s="27">
        <v>99.09488441408958</v>
      </c>
      <c r="P98" s="28">
        <f t="shared" si="14"/>
        <v>-0.027828286539005376</v>
      </c>
      <c r="Q98" s="28">
        <f t="shared" si="13"/>
        <v>-1.202960458557385</v>
      </c>
      <c r="S98" s="59"/>
      <c r="T98" s="59"/>
    </row>
    <row r="99" spans="1:20" ht="12.75">
      <c r="A99" s="51"/>
      <c r="B99" s="26" t="s">
        <v>136</v>
      </c>
      <c r="C99" s="27">
        <v>94.95617694565524</v>
      </c>
      <c r="D99" s="27">
        <v>105.33282226088323</v>
      </c>
      <c r="E99" s="27">
        <v>98.7041209496599</v>
      </c>
      <c r="F99" s="27">
        <v>99.8427858494542</v>
      </c>
      <c r="G99" s="27">
        <v>96.52271805512609</v>
      </c>
      <c r="H99" s="27">
        <v>102.98625413160035</v>
      </c>
      <c r="I99" s="27">
        <v>101.26521539882852</v>
      </c>
      <c r="J99" s="27">
        <v>74.0613179104782</v>
      </c>
      <c r="K99" s="27">
        <v>98.24606584023375</v>
      </c>
      <c r="L99" s="27">
        <v>116.83246398500175</v>
      </c>
      <c r="M99" s="27">
        <v>100.21833084400063</v>
      </c>
      <c r="N99" s="27">
        <v>97.3963316997219</v>
      </c>
      <c r="O99" s="27">
        <v>98.21510599359995</v>
      </c>
      <c r="P99" s="28">
        <f t="shared" si="14"/>
        <v>-0.8878141648697806</v>
      </c>
      <c r="Q99" s="28">
        <f t="shared" si="13"/>
        <v>-2.6481147205383593</v>
      </c>
      <c r="S99" s="62"/>
      <c r="T99" s="59"/>
    </row>
    <row r="100" spans="1:20" ht="12.75">
      <c r="A100" s="51"/>
      <c r="B100" s="26" t="s">
        <v>137</v>
      </c>
      <c r="C100" s="27">
        <v>94.60753494216034</v>
      </c>
      <c r="D100" s="27">
        <v>105.15851590639508</v>
      </c>
      <c r="E100" s="27">
        <v>98.29710818382577</v>
      </c>
      <c r="F100" s="27">
        <v>100.02399464367792</v>
      </c>
      <c r="G100" s="27">
        <v>96.28194728608709</v>
      </c>
      <c r="H100" s="27">
        <v>103.09141411266583</v>
      </c>
      <c r="I100" s="27">
        <v>101.01217677100736</v>
      </c>
      <c r="J100" s="27">
        <v>74.04765820122849</v>
      </c>
      <c r="K100" s="27">
        <v>98.13881885209742</v>
      </c>
      <c r="L100" s="27">
        <v>116.83325083567668</v>
      </c>
      <c r="M100" s="27">
        <v>100.13914443883866</v>
      </c>
      <c r="N100" s="27">
        <v>96.9669405517485</v>
      </c>
      <c r="O100" s="27">
        <v>98.03129305292983</v>
      </c>
      <c r="P100" s="28">
        <f t="shared" si="14"/>
        <v>-0.1871534310435976</v>
      </c>
      <c r="Q100" s="28">
        <f t="shared" si="13"/>
        <v>-2.7020319071564245</v>
      </c>
      <c r="S100" s="59"/>
      <c r="T100" s="59"/>
    </row>
    <row r="101" spans="1:20" ht="12.75">
      <c r="A101" s="51"/>
      <c r="B101" s="26" t="s">
        <v>138</v>
      </c>
      <c r="C101" s="27">
        <v>94.18131116980722</v>
      </c>
      <c r="D101" s="27">
        <v>105.53672164742134</v>
      </c>
      <c r="E101" s="27">
        <v>98.23725417986755</v>
      </c>
      <c r="F101" s="27">
        <v>100.00404174856939</v>
      </c>
      <c r="G101" s="27">
        <v>96.21687968975537</v>
      </c>
      <c r="H101" s="27">
        <v>102.91949040344068</v>
      </c>
      <c r="I101" s="27">
        <v>101.07398463204837</v>
      </c>
      <c r="J101" s="27">
        <v>74.05214090291703</v>
      </c>
      <c r="K101" s="27">
        <v>98.04654259462046</v>
      </c>
      <c r="L101" s="27">
        <v>116.83325083567668</v>
      </c>
      <c r="M101" s="27">
        <v>100.06597963378624</v>
      </c>
      <c r="N101" s="27">
        <v>97.07747788948433</v>
      </c>
      <c r="O101" s="27">
        <v>97.89519355646951</v>
      </c>
      <c r="P101" s="28">
        <f t="shared" si="14"/>
        <v>-0.1388327055798726</v>
      </c>
      <c r="Q101" s="28">
        <f t="shared" si="13"/>
        <v>-2.812516153175423</v>
      </c>
      <c r="S101" s="59"/>
      <c r="T101" s="59"/>
    </row>
    <row r="102" spans="1:20" ht="12.75">
      <c r="A102" s="51"/>
      <c r="B102" s="26" t="s">
        <v>139</v>
      </c>
      <c r="C102" s="27">
        <v>93.42300544572572</v>
      </c>
      <c r="D102" s="27">
        <v>105.44953614631156</v>
      </c>
      <c r="E102" s="27">
        <v>98.28990361328114</v>
      </c>
      <c r="F102" s="27">
        <v>99.44421982686535</v>
      </c>
      <c r="G102" s="27">
        <v>95.43001207921183</v>
      </c>
      <c r="H102" s="27">
        <v>103.07571509434865</v>
      </c>
      <c r="I102" s="27">
        <v>100.98400251062425</v>
      </c>
      <c r="J102" s="27">
        <v>74.03649412041509</v>
      </c>
      <c r="K102" s="27">
        <v>97.90774402023153</v>
      </c>
      <c r="L102" s="27">
        <v>125.56736206911533</v>
      </c>
      <c r="M102" s="27">
        <v>100.04099859484789</v>
      </c>
      <c r="N102" s="27">
        <v>97.11014254609596</v>
      </c>
      <c r="O102" s="27">
        <v>97.95066581519855</v>
      </c>
      <c r="P102" s="28">
        <f t="shared" si="14"/>
        <v>0.056664946167188646</v>
      </c>
      <c r="Q102" s="28">
        <f t="shared" si="13"/>
        <v>-2.771120345935671</v>
      </c>
      <c r="S102" s="60"/>
      <c r="T102" s="59"/>
    </row>
    <row r="103" spans="2:17" ht="12.75">
      <c r="B103" s="26" t="s">
        <v>140</v>
      </c>
      <c r="C103" s="27">
        <v>92.72101834436724</v>
      </c>
      <c r="D103" s="27">
        <v>105.16248810189504</v>
      </c>
      <c r="E103" s="27">
        <v>98.28294141701022</v>
      </c>
      <c r="F103" s="27">
        <v>99.4688385175295</v>
      </c>
      <c r="G103" s="27">
        <v>95.29551051683303</v>
      </c>
      <c r="H103" s="27">
        <v>103.0395035753748</v>
      </c>
      <c r="I103" s="27">
        <v>100.69274316345033</v>
      </c>
      <c r="J103" s="27">
        <v>73.99089272039255</v>
      </c>
      <c r="K103" s="27">
        <v>97.65761243818044</v>
      </c>
      <c r="L103" s="27">
        <v>125.56721265738453</v>
      </c>
      <c r="M103" s="27">
        <v>99.89889381881976</v>
      </c>
      <c r="N103" s="27">
        <v>97.02011905692525</v>
      </c>
      <c r="O103" s="27">
        <v>97.65184495194787</v>
      </c>
      <c r="P103" s="28">
        <f>O103/O102*100-100</f>
        <v>-0.30507282494073706</v>
      </c>
      <c r="Q103" s="28">
        <f t="shared" si="13"/>
        <v>-2.767659704136122</v>
      </c>
    </row>
    <row r="104" spans="2:17" ht="12.75">
      <c r="B104" s="26" t="s">
        <v>141</v>
      </c>
      <c r="C104" s="27">
        <v>92.28303373582682</v>
      </c>
      <c r="D104" s="27">
        <v>105.11493326421676</v>
      </c>
      <c r="E104" s="27">
        <v>98.27902405833181</v>
      </c>
      <c r="F104" s="27">
        <v>98.85638795415264</v>
      </c>
      <c r="G104" s="27">
        <v>94.7961993393943</v>
      </c>
      <c r="H104" s="27">
        <v>103.07735816497772</v>
      </c>
      <c r="I104" s="27">
        <v>100.27362285224415</v>
      </c>
      <c r="J104" s="27">
        <v>73.70956679499555</v>
      </c>
      <c r="K104" s="27">
        <v>97.64437593936516</v>
      </c>
      <c r="L104" s="27">
        <v>125.56721265738453</v>
      </c>
      <c r="M104" s="27">
        <v>101.17548678464802</v>
      </c>
      <c r="N104" s="27">
        <v>96.73214186435173</v>
      </c>
      <c r="O104" s="27">
        <v>97.30094676084904</v>
      </c>
      <c r="P104" s="28">
        <f>O104/O103*100-100</f>
        <v>-0.3593359565008569</v>
      </c>
      <c r="Q104" s="28">
        <f t="shared" si="13"/>
        <v>-3.111876164824565</v>
      </c>
    </row>
    <row r="105" spans="2:17" ht="12.75">
      <c r="B105" s="26" t="s">
        <v>142</v>
      </c>
      <c r="C105" s="27">
        <v>91.79115516301408</v>
      </c>
      <c r="D105" s="27">
        <v>104.6622506664861</v>
      </c>
      <c r="E105" s="27">
        <v>97.97642204894849</v>
      </c>
      <c r="F105" s="27">
        <v>98.77293595515589</v>
      </c>
      <c r="G105" s="27">
        <v>94.49007840916741</v>
      </c>
      <c r="H105" s="27">
        <v>103.70135332050737</v>
      </c>
      <c r="I105" s="27">
        <v>99.80503598580093</v>
      </c>
      <c r="J105" s="27">
        <v>73.72677553523991</v>
      </c>
      <c r="K105" s="27">
        <v>97.50341978286673</v>
      </c>
      <c r="L105" s="27">
        <v>125.56721265738453</v>
      </c>
      <c r="M105" s="27">
        <v>100.99344692843363</v>
      </c>
      <c r="N105" s="27">
        <v>96.84669134117361</v>
      </c>
      <c r="O105" s="27">
        <v>97.02009556717087</v>
      </c>
      <c r="P105" s="28">
        <f>O105/O104*100-100</f>
        <v>-0.28864178924020223</v>
      </c>
      <c r="Q105" s="28">
        <f t="shared" si="13"/>
        <v>-3.28800824209776</v>
      </c>
    </row>
    <row r="106" spans="2:19" ht="12.75">
      <c r="B106" s="26" t="s">
        <v>143</v>
      </c>
      <c r="C106" s="27">
        <v>91.82597043994761</v>
      </c>
      <c r="D106" s="27">
        <v>104.50969634280445</v>
      </c>
      <c r="E106" s="27">
        <v>97.79147045553448</v>
      </c>
      <c r="F106" s="27">
        <v>98.76017511888958</v>
      </c>
      <c r="G106" s="27">
        <v>94.26575404279862</v>
      </c>
      <c r="H106" s="27">
        <v>103.70375884218872</v>
      </c>
      <c r="I106" s="27">
        <v>99.72619908799744</v>
      </c>
      <c r="J106" s="27">
        <v>73.55974230530059</v>
      </c>
      <c r="K106" s="27">
        <v>97.48004239696826</v>
      </c>
      <c r="L106" s="27">
        <v>129.11474019488162</v>
      </c>
      <c r="M106" s="27">
        <v>100.96413902132997</v>
      </c>
      <c r="N106" s="27">
        <v>96.82990579897186</v>
      </c>
      <c r="O106" s="27">
        <v>97.17581195530003</v>
      </c>
      <c r="P106" s="28">
        <f>O106/O105*100-100</f>
        <v>0.16049910816811064</v>
      </c>
      <c r="Q106" s="28">
        <f t="shared" si="13"/>
        <v>-2.4581239792021563</v>
      </c>
      <c r="S106" s="61"/>
    </row>
    <row r="107" spans="2:19" ht="12.75">
      <c r="B107" s="26" t="s">
        <v>124</v>
      </c>
      <c r="C107" s="27">
        <v>91.63308501146</v>
      </c>
      <c r="D107" s="27">
        <v>104.07920556025385</v>
      </c>
      <c r="E107" s="27">
        <v>97.64413381095743</v>
      </c>
      <c r="F107" s="27">
        <v>98.94171317375073</v>
      </c>
      <c r="G107" s="27">
        <v>94.1998287169254</v>
      </c>
      <c r="H107" s="27">
        <v>103.63758362410113</v>
      </c>
      <c r="I107" s="27">
        <v>99.47478749025244</v>
      </c>
      <c r="J107" s="27">
        <v>73.53628511094583</v>
      </c>
      <c r="K107" s="27">
        <v>97.56371467432719</v>
      </c>
      <c r="L107" s="27">
        <v>129.11474019488162</v>
      </c>
      <c r="M107" s="27">
        <v>100.89015427257182</v>
      </c>
      <c r="N107" s="27">
        <v>96.53672557347143</v>
      </c>
      <c r="O107" s="27">
        <v>97.0715703931285</v>
      </c>
      <c r="P107" s="28">
        <f>O107/O106*100-100</f>
        <v>-0.10727109974598648</v>
      </c>
      <c r="Q107" s="28">
        <f t="shared" si="13"/>
        <v>-2.4730780944247783</v>
      </c>
      <c r="S107" s="61"/>
    </row>
    <row r="109" spans="1:19" ht="12.75">
      <c r="A109" s="5">
        <v>2016</v>
      </c>
      <c r="B109" s="26" t="s">
        <v>125</v>
      </c>
      <c r="C109" s="27">
        <v>91.7530919578352</v>
      </c>
      <c r="D109" s="27">
        <v>104.13012706437362</v>
      </c>
      <c r="E109" s="27">
        <v>97.62606108938539</v>
      </c>
      <c r="F109" s="27">
        <v>98.90594802101728</v>
      </c>
      <c r="G109" s="27">
        <v>93.9171198703723</v>
      </c>
      <c r="H109" s="27">
        <v>103.48697851920532</v>
      </c>
      <c r="I109" s="27">
        <v>99.1056120092424</v>
      </c>
      <c r="J109" s="27">
        <v>73.53428496779392</v>
      </c>
      <c r="K109" s="27">
        <v>97.3876657129875</v>
      </c>
      <c r="L109" s="27">
        <v>129.11474019488162</v>
      </c>
      <c r="M109" s="27">
        <v>100.72615766162475</v>
      </c>
      <c r="N109" s="27">
        <v>96.25777354794607</v>
      </c>
      <c r="O109" s="27">
        <v>97.02237782680636</v>
      </c>
      <c r="P109" s="28">
        <f>O109/O107*100-100</f>
        <v>-0.05067659472584296</v>
      </c>
      <c r="Q109" s="28">
        <f aca="true" t="shared" si="15" ref="Q109:Q120">O109/O96*100-100</f>
        <v>-2.1866455666380062</v>
      </c>
      <c r="S109" s="61"/>
    </row>
    <row r="110" spans="2:19" ht="12.75">
      <c r="B110" s="26" t="s">
        <v>129</v>
      </c>
      <c r="C110" s="27">
        <v>91.72764690600454</v>
      </c>
      <c r="D110" s="27">
        <v>103.98747009468482</v>
      </c>
      <c r="E110" s="27">
        <v>97.62994819615211</v>
      </c>
      <c r="F110" s="27">
        <v>98.78244541021495</v>
      </c>
      <c r="G110" s="27">
        <v>93.73713324913163</v>
      </c>
      <c r="H110" s="27">
        <v>103.31346079900968</v>
      </c>
      <c r="I110" s="27">
        <v>98.74380420226741</v>
      </c>
      <c r="J110" s="27">
        <v>73.43905170678552</v>
      </c>
      <c r="K110" s="27">
        <v>97.37582663859465</v>
      </c>
      <c r="L110" s="27">
        <v>129.11474019488162</v>
      </c>
      <c r="M110" s="27">
        <v>100.6523184960255</v>
      </c>
      <c r="N110" s="27">
        <v>96.20076296798221</v>
      </c>
      <c r="O110" s="27">
        <v>96.92228978931814</v>
      </c>
      <c r="P110" s="28">
        <f aca="true" t="shared" si="16" ref="P110:P115">O110/O109*100-100</f>
        <v>-0.10315974492696967</v>
      </c>
      <c r="Q110" s="28">
        <f t="shared" si="15"/>
        <v>-2.2196568978301627</v>
      </c>
      <c r="S110" s="61"/>
    </row>
    <row r="111" spans="2:19" ht="12.75">
      <c r="B111" s="26" t="s">
        <v>132</v>
      </c>
      <c r="C111" s="27">
        <v>91.60528953564484</v>
      </c>
      <c r="D111" s="27">
        <v>103.83647642968037</v>
      </c>
      <c r="E111" s="27">
        <v>97.46048356374821</v>
      </c>
      <c r="F111" s="27">
        <v>97.76032139734785</v>
      </c>
      <c r="G111" s="27">
        <v>93.05413713351672</v>
      </c>
      <c r="H111" s="27">
        <v>103.18331126483561</v>
      </c>
      <c r="I111" s="27">
        <v>98.44996590925842</v>
      </c>
      <c r="J111" s="27">
        <v>73.74626316667381</v>
      </c>
      <c r="K111" s="27">
        <v>97.33674400328114</v>
      </c>
      <c r="L111" s="27">
        <v>133.45707849339988</v>
      </c>
      <c r="M111" s="27">
        <v>100.026221383355</v>
      </c>
      <c r="N111" s="27">
        <v>95.61986692228791</v>
      </c>
      <c r="O111" s="27">
        <v>96.80858407972956</v>
      </c>
      <c r="P111" s="28">
        <f t="shared" si="16"/>
        <v>-0.11731636740707074</v>
      </c>
      <c r="Q111" s="28">
        <f t="shared" si="15"/>
        <v>-2.3071830073550785</v>
      </c>
      <c r="S111" s="61"/>
    </row>
    <row r="112" spans="2:19" ht="12.75">
      <c r="B112" s="26" t="s">
        <v>136</v>
      </c>
      <c r="C112" s="27">
        <v>91.14226874446024</v>
      </c>
      <c r="D112" s="27">
        <v>103.86299536556221</v>
      </c>
      <c r="E112" s="27">
        <v>97.3204326001325</v>
      </c>
      <c r="F112" s="27">
        <v>97.73678234547273</v>
      </c>
      <c r="G112" s="27">
        <v>92.75184284763287</v>
      </c>
      <c r="H112" s="27">
        <v>103.17899745040772</v>
      </c>
      <c r="I112" s="27">
        <v>98.52213777205367</v>
      </c>
      <c r="J112" s="27">
        <v>73.68732836447944</v>
      </c>
      <c r="K112" s="27">
        <v>97.31393097981447</v>
      </c>
      <c r="L112" s="27">
        <v>133.4385399151427</v>
      </c>
      <c r="M112" s="27">
        <v>99.93815220712052</v>
      </c>
      <c r="N112" s="27">
        <v>95.28056134870148</v>
      </c>
      <c r="O112" s="27">
        <v>96.60083450919159</v>
      </c>
      <c r="P112" s="28">
        <f t="shared" si="16"/>
        <v>-0.21459829467897862</v>
      </c>
      <c r="Q112" s="28">
        <f t="shared" si="15"/>
        <v>-1.6436081477258284</v>
      </c>
      <c r="S112" s="61"/>
    </row>
    <row r="113" spans="2:19" ht="12.75">
      <c r="B113" s="26" t="s">
        <v>137</v>
      </c>
      <c r="C113" s="27">
        <v>90.697135513377</v>
      </c>
      <c r="D113" s="27">
        <v>103.56413856193137</v>
      </c>
      <c r="E113" s="27">
        <v>97.10704481601266</v>
      </c>
      <c r="F113" s="27">
        <v>97.85617521044557</v>
      </c>
      <c r="G113" s="27">
        <v>92.65036115692043</v>
      </c>
      <c r="H113" s="27">
        <v>102.98923037801555</v>
      </c>
      <c r="I113" s="27">
        <v>98.41532286161463</v>
      </c>
      <c r="J113" s="27">
        <v>72.50210152210265</v>
      </c>
      <c r="K113" s="27">
        <v>97.37503825664264</v>
      </c>
      <c r="L113" s="27">
        <v>133.44056612271572</v>
      </c>
      <c r="M113" s="27">
        <v>99.96285217319851</v>
      </c>
      <c r="N113" s="27">
        <v>94.96351148322363</v>
      </c>
      <c r="O113" s="27">
        <v>96.3711523575499</v>
      </c>
      <c r="P113" s="28">
        <f t="shared" si="16"/>
        <v>-0.23776414852795824</v>
      </c>
      <c r="Q113" s="28">
        <f t="shared" si="15"/>
        <v>-1.6934803608920674</v>
      </c>
      <c r="S113" s="61"/>
    </row>
    <row r="114" spans="2:19" ht="12.75">
      <c r="B114" s="26" t="s">
        <v>138</v>
      </c>
      <c r="C114" s="27">
        <v>90.37924878026988</v>
      </c>
      <c r="D114" s="27">
        <v>103.63649509869434</v>
      </c>
      <c r="E114" s="27">
        <v>96.90301468190948</v>
      </c>
      <c r="F114" s="27">
        <v>98.42295037386026</v>
      </c>
      <c r="G114" s="27">
        <v>92.68188503173144</v>
      </c>
      <c r="H114" s="27">
        <v>103.1393348416164</v>
      </c>
      <c r="I114" s="27">
        <v>98.33232739497114</v>
      </c>
      <c r="J114" s="27">
        <v>72.49841357801661</v>
      </c>
      <c r="K114" s="27">
        <v>97.14625982778948</v>
      </c>
      <c r="L114" s="27">
        <v>136.9797989699059</v>
      </c>
      <c r="M114" s="27">
        <v>100.26954446890853</v>
      </c>
      <c r="N114" s="27">
        <v>95.04962523037864</v>
      </c>
      <c r="O114" s="27">
        <v>96.55772588681548</v>
      </c>
      <c r="P114" s="28">
        <f t="shared" si="16"/>
        <v>0.19359893982937137</v>
      </c>
      <c r="Q114" s="28">
        <f t="shared" si="15"/>
        <v>-1.3662240413085556</v>
      </c>
      <c r="S114" s="61"/>
    </row>
    <row r="115" spans="2:19" ht="12.75">
      <c r="B115" s="26" t="s">
        <v>139</v>
      </c>
      <c r="C115" s="27">
        <v>89.90570322104928</v>
      </c>
      <c r="D115" s="27">
        <v>103.64771029828461</v>
      </c>
      <c r="E115" s="27">
        <v>96.75652754102138</v>
      </c>
      <c r="F115" s="27">
        <v>98.46608854823478</v>
      </c>
      <c r="G115" s="27">
        <v>92.72767540918787</v>
      </c>
      <c r="H115" s="27">
        <v>102.98690029643375</v>
      </c>
      <c r="I115" s="27">
        <v>98.30236980997184</v>
      </c>
      <c r="J115" s="27">
        <v>72.23388406078799</v>
      </c>
      <c r="K115" s="27">
        <v>97.23058605309538</v>
      </c>
      <c r="L115" s="27">
        <v>136.9803881134836</v>
      </c>
      <c r="M115" s="27">
        <v>100.31025847577185</v>
      </c>
      <c r="N115" s="27">
        <v>94.76087402690084</v>
      </c>
      <c r="O115" s="27">
        <v>96.37863975595128</v>
      </c>
      <c r="P115" s="28">
        <f t="shared" si="16"/>
        <v>-0.1854705350808672</v>
      </c>
      <c r="Q115" s="28">
        <f t="shared" si="15"/>
        <v>-1.604916154641728</v>
      </c>
      <c r="S115" s="61"/>
    </row>
    <row r="116" spans="2:19" ht="12.75">
      <c r="B116" s="26" t="s">
        <v>140</v>
      </c>
      <c r="C116" s="27">
        <v>89.62615100472942</v>
      </c>
      <c r="D116" s="27">
        <v>103.58255254996737</v>
      </c>
      <c r="E116" s="27">
        <v>96.54706458511677</v>
      </c>
      <c r="F116" s="27">
        <v>98.4680146535237</v>
      </c>
      <c r="G116" s="27">
        <v>92.69868169751003</v>
      </c>
      <c r="H116" s="27">
        <v>102.96353207601143</v>
      </c>
      <c r="I116" s="27">
        <v>98.17712186532879</v>
      </c>
      <c r="J116" s="27">
        <v>72.21995979396561</v>
      </c>
      <c r="K116" s="27">
        <v>97.13142932103163</v>
      </c>
      <c r="L116" s="27">
        <v>136.9803881134836</v>
      </c>
      <c r="M116" s="27">
        <v>100.3191808026684</v>
      </c>
      <c r="N116" s="27">
        <v>94.87976710085631</v>
      </c>
      <c r="O116" s="27">
        <v>96.25634289284069</v>
      </c>
      <c r="P116" s="28">
        <f>O116/O115*100-100</f>
        <v>-0.1268920825405644</v>
      </c>
      <c r="Q116" s="28">
        <f t="shared" si="15"/>
        <v>-1.4290585700596523</v>
      </c>
      <c r="S116" s="61"/>
    </row>
    <row r="117" spans="2:19" ht="12.75">
      <c r="B117" s="26" t="s">
        <v>141</v>
      </c>
      <c r="C117" s="27">
        <v>89.57203933647276</v>
      </c>
      <c r="D117" s="27">
        <v>103.68983968929027</v>
      </c>
      <c r="E117" s="27">
        <v>96.51563289222055</v>
      </c>
      <c r="F117" s="27">
        <v>97.37654975735936</v>
      </c>
      <c r="G117" s="27">
        <v>92.44641894024835</v>
      </c>
      <c r="H117" s="27">
        <v>102.93648796864119</v>
      </c>
      <c r="I117" s="27">
        <v>98.09801318275306</v>
      </c>
      <c r="J117" s="27">
        <v>72.15806479569744</v>
      </c>
      <c r="K117" s="27">
        <v>96.87984738388788</v>
      </c>
      <c r="L117" s="27">
        <v>136.9803881134836</v>
      </c>
      <c r="M117" s="27">
        <v>100.32561943449682</v>
      </c>
      <c r="N117" s="27">
        <v>94.97086974478243</v>
      </c>
      <c r="O117" s="27">
        <v>96.01028582857754</v>
      </c>
      <c r="P117" s="28">
        <f>O117/O116*100-100</f>
        <v>-0.2556268572732705</v>
      </c>
      <c r="Q117" s="28">
        <f t="shared" si="15"/>
        <v>-1.3264628713672835</v>
      </c>
      <c r="S117" s="61"/>
    </row>
    <row r="118" spans="2:19" ht="12.75">
      <c r="B118" s="26" t="s">
        <v>142</v>
      </c>
      <c r="C118" s="27">
        <v>89.9298874229611</v>
      </c>
      <c r="D118" s="27">
        <v>103.64229105034443</v>
      </c>
      <c r="E118" s="27">
        <v>96.2848141559777</v>
      </c>
      <c r="F118" s="27">
        <v>97.25131116772523</v>
      </c>
      <c r="G118" s="27">
        <v>92.50503527877245</v>
      </c>
      <c r="H118" s="27">
        <v>102.90812577748721</v>
      </c>
      <c r="I118" s="27">
        <v>98.03652934415753</v>
      </c>
      <c r="J118" s="27">
        <v>72.15806479569744</v>
      </c>
      <c r="K118" s="27">
        <v>96.86697478543002</v>
      </c>
      <c r="L118" s="27">
        <v>136.9803881134836</v>
      </c>
      <c r="M118" s="27">
        <v>100.26151737520206</v>
      </c>
      <c r="N118" s="27">
        <v>95.12900962749337</v>
      </c>
      <c r="O118" s="27">
        <v>96.09622273518454</v>
      </c>
      <c r="P118" s="28">
        <f>O118/O117*100-100</f>
        <v>0.08950802079732512</v>
      </c>
      <c r="Q118" s="28">
        <f t="shared" si="15"/>
        <v>-0.9522489403720442</v>
      </c>
      <c r="S118" s="61"/>
    </row>
    <row r="119" spans="2:19" ht="12.75">
      <c r="B119" s="26" t="s">
        <v>143</v>
      </c>
      <c r="C119" s="27">
        <v>90.41370259598479</v>
      </c>
      <c r="D119" s="27">
        <v>103.70144908534333</v>
      </c>
      <c r="E119" s="27">
        <v>96.20176185565131</v>
      </c>
      <c r="F119" s="27">
        <v>97.25177283735269</v>
      </c>
      <c r="G119" s="27">
        <v>92.59429505392045</v>
      </c>
      <c r="H119" s="27">
        <v>102.84071447233212</v>
      </c>
      <c r="I119" s="27">
        <v>98.36120199814334</v>
      </c>
      <c r="J119" s="27">
        <v>72.15806479569744</v>
      </c>
      <c r="K119" s="27">
        <v>97.04599272786537</v>
      </c>
      <c r="L119" s="27">
        <v>133.6097547743303</v>
      </c>
      <c r="M119" s="27">
        <v>100.25458185336456</v>
      </c>
      <c r="N119" s="27">
        <v>95.2591714955873</v>
      </c>
      <c r="O119" s="27">
        <v>96.112645137219</v>
      </c>
      <c r="P119" s="28">
        <f>O119/O118*100-100</f>
        <v>0.01708953959587234</v>
      </c>
      <c r="Q119" s="28">
        <f t="shared" si="15"/>
        <v>-1.094065278888607</v>
      </c>
      <c r="S119" s="61"/>
    </row>
    <row r="120" spans="2:22" ht="12.75">
      <c r="B120" s="26" t="s">
        <v>124</v>
      </c>
      <c r="C120" s="27">
        <v>90.7581829747956</v>
      </c>
      <c r="D120" s="27">
        <v>103.64425182414111</v>
      </c>
      <c r="E120" s="27">
        <v>96.28611172927232</v>
      </c>
      <c r="F120" s="27">
        <v>96.673447777604</v>
      </c>
      <c r="G120" s="27">
        <v>93.01877810785882</v>
      </c>
      <c r="H120" s="27">
        <v>102.9383651733907</v>
      </c>
      <c r="I120" s="27">
        <v>98.09434953365886</v>
      </c>
      <c r="J120" s="27">
        <v>72.15806479569744</v>
      </c>
      <c r="K120" s="27">
        <v>97.32595437278863</v>
      </c>
      <c r="L120" s="27">
        <v>133.61612070471264</v>
      </c>
      <c r="M120" s="27">
        <v>100.4140051957038</v>
      </c>
      <c r="N120" s="27">
        <v>95.58554345085541</v>
      </c>
      <c r="O120" s="27">
        <v>96.16747137397655</v>
      </c>
      <c r="P120" s="28">
        <f>O120/O119*100-100</f>
        <v>0.057043728927936854</v>
      </c>
      <c r="Q120" s="28">
        <f t="shared" si="15"/>
        <v>-0.9313736405936766</v>
      </c>
      <c r="S120" s="61"/>
      <c r="V120" s="59"/>
    </row>
    <row r="121" ht="11.25">
      <c r="V121" s="59"/>
    </row>
    <row r="122" spans="1:22" ht="12.75">
      <c r="A122" s="5">
        <v>2017</v>
      </c>
      <c r="B122" s="26" t="s">
        <v>125</v>
      </c>
      <c r="C122" s="27">
        <v>91.48067569086334</v>
      </c>
      <c r="D122" s="27">
        <v>103.49504867130075</v>
      </c>
      <c r="E122" s="27">
        <v>96.14630513695604</v>
      </c>
      <c r="F122" s="27">
        <v>96.76700735550222</v>
      </c>
      <c r="G122" s="27">
        <v>93.33246890677722</v>
      </c>
      <c r="H122" s="27">
        <v>102.78741344386238</v>
      </c>
      <c r="I122" s="27">
        <v>97.3622793899549</v>
      </c>
      <c r="J122" s="27">
        <v>72.47358634678714</v>
      </c>
      <c r="K122" s="27">
        <v>97.58652987795715</v>
      </c>
      <c r="L122" s="27">
        <v>133.61617340081213</v>
      </c>
      <c r="M122" s="27">
        <v>100.70893490070378</v>
      </c>
      <c r="N122" s="27">
        <v>95.66147456382468</v>
      </c>
      <c r="O122" s="27">
        <v>96.39099854047956</v>
      </c>
      <c r="P122" s="28">
        <f>O122/O120*100-100</f>
        <v>0.23243531654664196</v>
      </c>
      <c r="Q122" s="28">
        <f aca="true" t="shared" si="17" ref="Q122:Q133">O122/O109*100-100</f>
        <v>-0.6507563517499761</v>
      </c>
      <c r="S122" s="61"/>
      <c r="V122" s="59"/>
    </row>
    <row r="123" spans="2:19" ht="12.75">
      <c r="B123" s="26" t="s">
        <v>129</v>
      </c>
      <c r="C123" s="27">
        <v>92.9096887452918</v>
      </c>
      <c r="D123" s="27">
        <v>103.54595337604516</v>
      </c>
      <c r="E123" s="27">
        <v>96.01178206947449</v>
      </c>
      <c r="F123" s="27">
        <v>96.89701870890504</v>
      </c>
      <c r="G123" s="27">
        <v>93.98345178815157</v>
      </c>
      <c r="H123" s="27">
        <v>102.76077847440956</v>
      </c>
      <c r="I123" s="27">
        <v>97.46640006724381</v>
      </c>
      <c r="J123" s="27">
        <v>72.47541963864515</v>
      </c>
      <c r="K123" s="27">
        <v>97.55007591115255</v>
      </c>
      <c r="L123" s="27">
        <v>133.61617340081213</v>
      </c>
      <c r="M123" s="27">
        <v>100.88913324276471</v>
      </c>
      <c r="N123" s="27">
        <v>96.1565770266705</v>
      </c>
      <c r="O123" s="27">
        <v>96.98250875472377</v>
      </c>
      <c r="P123" s="28">
        <f aca="true" t="shared" si="18" ref="P123:P128">O123/O122*100-100</f>
        <v>0.6136571082369358</v>
      </c>
      <c r="Q123" s="28">
        <f t="shared" si="17"/>
        <v>0.062131183174201965</v>
      </c>
      <c r="S123" s="61"/>
    </row>
    <row r="124" spans="2:19" ht="12.75">
      <c r="B124" s="26" t="s">
        <v>132</v>
      </c>
      <c r="C124" s="27">
        <v>92.71091335879292</v>
      </c>
      <c r="D124" s="27">
        <v>103.70625540856446</v>
      </c>
      <c r="E124" s="27">
        <v>96.0442469202491</v>
      </c>
      <c r="F124" s="27">
        <v>96.83367530913286</v>
      </c>
      <c r="G124" s="27">
        <v>94.5808198791703</v>
      </c>
      <c r="H124" s="27">
        <v>102.87859870231064</v>
      </c>
      <c r="I124" s="27">
        <v>97.67434943747469</v>
      </c>
      <c r="J124" s="27">
        <v>72.46281320274497</v>
      </c>
      <c r="K124" s="27">
        <v>97.72651566085877</v>
      </c>
      <c r="L124" s="27">
        <v>133.61617340081213</v>
      </c>
      <c r="M124" s="27">
        <v>100.89764241707086</v>
      </c>
      <c r="N124" s="27">
        <v>96.50197660756072</v>
      </c>
      <c r="O124" s="27">
        <v>97.01254801797644</v>
      </c>
      <c r="P124" s="28">
        <f t="shared" si="18"/>
        <v>0.03097389791044236</v>
      </c>
      <c r="Q124" s="28">
        <f t="shared" si="17"/>
        <v>0.21068786428990904</v>
      </c>
      <c r="S124" s="61"/>
    </row>
    <row r="125" spans="2:19" ht="12.75">
      <c r="B125" s="26" t="s">
        <v>136</v>
      </c>
      <c r="C125" s="27">
        <v>92.37711551816633</v>
      </c>
      <c r="D125" s="27">
        <v>103.58793714308945</v>
      </c>
      <c r="E125" s="27">
        <v>96.06589455075432</v>
      </c>
      <c r="F125" s="27">
        <v>96.86976861847876</v>
      </c>
      <c r="G125" s="27">
        <v>94.63877589348607</v>
      </c>
      <c r="H125" s="27">
        <v>102.83659543130469</v>
      </c>
      <c r="I125" s="27">
        <v>97.67806674165988</v>
      </c>
      <c r="J125" s="27">
        <v>72.49957373191116</v>
      </c>
      <c r="K125" s="27">
        <v>97.74663925484211</v>
      </c>
      <c r="L125" s="27">
        <v>136.31724264577778</v>
      </c>
      <c r="M125" s="27">
        <v>101.23972858108552</v>
      </c>
      <c r="N125" s="27">
        <v>96.43695274741961</v>
      </c>
      <c r="O125" s="27">
        <v>97.06548391646055</v>
      </c>
      <c r="P125" s="28">
        <f t="shared" si="18"/>
        <v>0.05456603250364367</v>
      </c>
      <c r="Q125" s="28">
        <f t="shared" si="17"/>
        <v>0.48099937193065045</v>
      </c>
      <c r="S125" s="61"/>
    </row>
    <row r="126" spans="2:19" ht="12.75">
      <c r="B126" s="26" t="s">
        <v>137</v>
      </c>
      <c r="C126" s="27">
        <v>92.43746868437198</v>
      </c>
      <c r="D126" s="27">
        <v>103.71875215449559</v>
      </c>
      <c r="E126" s="27">
        <v>96.15648502103554</v>
      </c>
      <c r="F126" s="27">
        <v>96.86327483488043</v>
      </c>
      <c r="G126" s="27">
        <v>94.65540308385769</v>
      </c>
      <c r="H126" s="27">
        <v>102.97417191578626</v>
      </c>
      <c r="I126" s="27">
        <v>97.71629314553243</v>
      </c>
      <c r="J126" s="27">
        <v>72.49957373191116</v>
      </c>
      <c r="K126" s="27">
        <v>97.54373993156358</v>
      </c>
      <c r="L126" s="27">
        <v>136.321299443461</v>
      </c>
      <c r="M126" s="27">
        <v>100.84537908769481</v>
      </c>
      <c r="N126" s="27">
        <v>96.34917889001446</v>
      </c>
      <c r="O126" s="27">
        <v>97.091221567397</v>
      </c>
      <c r="P126" s="28">
        <f t="shared" si="18"/>
        <v>0.026515760183713155</v>
      </c>
      <c r="Q126" s="28">
        <f t="shared" si="17"/>
        <v>0.7471833554252356</v>
      </c>
      <c r="S126" s="61"/>
    </row>
    <row r="127" spans="2:19" ht="12.75">
      <c r="B127" s="26" t="s">
        <v>138</v>
      </c>
      <c r="C127" s="27">
        <v>92.02139959742905</v>
      </c>
      <c r="D127" s="27">
        <v>103.93749498533965</v>
      </c>
      <c r="E127" s="27">
        <v>96.18418731992894</v>
      </c>
      <c r="F127" s="27">
        <v>96.06839068692167</v>
      </c>
      <c r="G127" s="27">
        <v>95.01836081191033</v>
      </c>
      <c r="H127" s="27">
        <v>102.93916680461946</v>
      </c>
      <c r="I127" s="27">
        <v>97.53867855918939</v>
      </c>
      <c r="J127" s="27">
        <v>72.4972070782784</v>
      </c>
      <c r="K127" s="27">
        <v>97.71664330405149</v>
      </c>
      <c r="L127" s="27">
        <v>136.321299443461</v>
      </c>
      <c r="M127" s="27">
        <v>101.13640047438219</v>
      </c>
      <c r="N127" s="27">
        <v>96.6681748620451</v>
      </c>
      <c r="O127" s="27">
        <v>96.85987414392879</v>
      </c>
      <c r="P127" s="28">
        <f t="shared" si="18"/>
        <v>-0.23827841460169452</v>
      </c>
      <c r="Q127" s="28">
        <f t="shared" si="17"/>
        <v>0.3129198148965173</v>
      </c>
      <c r="S127" s="61"/>
    </row>
    <row r="128" spans="2:19" ht="12.75">
      <c r="B128" s="26" t="s">
        <v>139</v>
      </c>
      <c r="C128" s="27">
        <v>91.63434901562658</v>
      </c>
      <c r="D128" s="27">
        <v>104.13442517394832</v>
      </c>
      <c r="E128" s="27">
        <v>96.19185711416577</v>
      </c>
      <c r="F128" s="27">
        <v>96.07548422171529</v>
      </c>
      <c r="G128" s="27">
        <v>94.9597924349786</v>
      </c>
      <c r="H128" s="27">
        <v>102.95437738037235</v>
      </c>
      <c r="I128" s="27">
        <v>97.31128307949291</v>
      </c>
      <c r="J128" s="27">
        <v>72.43984393839946</v>
      </c>
      <c r="K128" s="27">
        <v>97.76145934310802</v>
      </c>
      <c r="L128" s="27">
        <v>132.49150240532617</v>
      </c>
      <c r="M128" s="27">
        <v>102.24470414516351</v>
      </c>
      <c r="N128" s="27">
        <v>96.77030685646812</v>
      </c>
      <c r="O128" s="27">
        <v>96.51375326608674</v>
      </c>
      <c r="P128" s="28">
        <f t="shared" si="18"/>
        <v>-0.3573418620467521</v>
      </c>
      <c r="Q128" s="28">
        <f t="shared" si="17"/>
        <v>0.14019030614831252</v>
      </c>
      <c r="S128" s="61"/>
    </row>
    <row r="129" spans="2:19" ht="12.75">
      <c r="B129" s="26" t="s">
        <v>140</v>
      </c>
      <c r="C129" s="27">
        <v>91.20378015621769</v>
      </c>
      <c r="D129" s="27">
        <v>103.94529540703428</v>
      </c>
      <c r="E129" s="27">
        <v>96.29178247564047</v>
      </c>
      <c r="F129" s="27">
        <v>96.13082943289982</v>
      </c>
      <c r="G129" s="27">
        <v>95.0119300462336</v>
      </c>
      <c r="H129" s="27">
        <v>102.9860397701414</v>
      </c>
      <c r="I129" s="27">
        <v>97.30847735752758</v>
      </c>
      <c r="J129" s="27">
        <v>72.46129368446151</v>
      </c>
      <c r="K129" s="27">
        <v>97.88598327817434</v>
      </c>
      <c r="L129" s="27">
        <v>132.49150240532617</v>
      </c>
      <c r="M129" s="27">
        <v>102.24505730844956</v>
      </c>
      <c r="N129" s="27">
        <v>96.8236596973066</v>
      </c>
      <c r="O129" s="27">
        <v>96.38798367722502</v>
      </c>
      <c r="P129" s="28">
        <f>O129/O128*100-100</f>
        <v>-0.13031260789844623</v>
      </c>
      <c r="Q129" s="28">
        <f t="shared" si="17"/>
        <v>0.13676063356248847</v>
      </c>
      <c r="S129" s="61"/>
    </row>
    <row r="130" spans="2:19" ht="12.75">
      <c r="B130" s="26" t="s">
        <v>141</v>
      </c>
      <c r="C130" s="27">
        <v>91.80362770316978</v>
      </c>
      <c r="D130" s="27">
        <v>103.967709453252</v>
      </c>
      <c r="E130" s="27">
        <v>96.72555842755479</v>
      </c>
      <c r="F130" s="27">
        <v>96.35676051505558</v>
      </c>
      <c r="G130" s="27">
        <v>96.05645177317173</v>
      </c>
      <c r="H130" s="27">
        <v>103.05985383932706</v>
      </c>
      <c r="I130" s="27">
        <v>97.0103049490836</v>
      </c>
      <c r="J130" s="27">
        <v>72.56582790493378</v>
      </c>
      <c r="K130" s="27">
        <v>98.51692412576813</v>
      </c>
      <c r="L130" s="27">
        <v>132.49150240532617</v>
      </c>
      <c r="M130" s="27">
        <v>102.29740028187166</v>
      </c>
      <c r="N130" s="27">
        <v>96.93890599881773</v>
      </c>
      <c r="O130" s="27">
        <v>96.75449126416557</v>
      </c>
      <c r="P130" s="28">
        <f>O130/O129*100-100</f>
        <v>0.3802419896735927</v>
      </c>
      <c r="Q130" s="28">
        <f t="shared" si="17"/>
        <v>0.7751309447372847</v>
      </c>
      <c r="S130" s="61"/>
    </row>
    <row r="131" spans="2:19" ht="12.75">
      <c r="B131" s="26" t="s">
        <v>142</v>
      </c>
      <c r="C131" s="27">
        <v>93.88353340494446</v>
      </c>
      <c r="D131" s="27">
        <v>104.62430079599578</v>
      </c>
      <c r="E131" s="27">
        <v>98.12168849711053</v>
      </c>
      <c r="F131" s="27">
        <v>96.5911145326877</v>
      </c>
      <c r="G131" s="27">
        <v>99.41264298501439</v>
      </c>
      <c r="H131" s="27">
        <v>104.15940722408675</v>
      </c>
      <c r="I131" s="27">
        <v>98.05469665006406</v>
      </c>
      <c r="J131" s="27">
        <v>72.83381444139526</v>
      </c>
      <c r="K131" s="27">
        <v>101.55154629320602</v>
      </c>
      <c r="L131" s="27">
        <v>132.49150240532617</v>
      </c>
      <c r="M131" s="27">
        <v>102.76019214670279</v>
      </c>
      <c r="N131" s="27">
        <v>99.51373188549628</v>
      </c>
      <c r="O131" s="27">
        <v>98.24483450695465</v>
      </c>
      <c r="P131" s="28">
        <f>O131/O130*100-100</f>
        <v>1.540334948090475</v>
      </c>
      <c r="Q131" s="28">
        <f t="shared" si="17"/>
        <v>2.2358961784492806</v>
      </c>
      <c r="S131" s="61"/>
    </row>
    <row r="132" spans="2:19" ht="12.75">
      <c r="B132" s="26" t="s">
        <v>143</v>
      </c>
      <c r="C132" s="27">
        <v>95.51998641757233</v>
      </c>
      <c r="D132" s="27">
        <v>104.91412765625645</v>
      </c>
      <c r="E132" s="27">
        <v>98.725899372306</v>
      </c>
      <c r="F132" s="27">
        <v>96.65249303374267</v>
      </c>
      <c r="G132" s="27">
        <v>100.72286852894808</v>
      </c>
      <c r="H132" s="27">
        <v>104.55368805028732</v>
      </c>
      <c r="I132" s="27">
        <v>98.34366505893246</v>
      </c>
      <c r="J132" s="27">
        <v>72.80288981137251</v>
      </c>
      <c r="K132" s="27">
        <v>102.7060951724582</v>
      </c>
      <c r="L132" s="27">
        <v>130.59859093007074</v>
      </c>
      <c r="M132" s="27">
        <v>102.01806810830942</v>
      </c>
      <c r="N132" s="27">
        <v>100.61180194760036</v>
      </c>
      <c r="O132" s="27">
        <v>98.96867370021663</v>
      </c>
      <c r="P132" s="28">
        <f>O132/O131*100-100</f>
        <v>0.7367707390364018</v>
      </c>
      <c r="Q132" s="28">
        <f t="shared" si="17"/>
        <v>2.9715429836730607</v>
      </c>
      <c r="S132" s="61"/>
    </row>
    <row r="133" spans="2:19" ht="12.75">
      <c r="B133" s="26" t="s">
        <v>124</v>
      </c>
      <c r="C133" s="27">
        <v>96.75256793330641</v>
      </c>
      <c r="D133" s="27">
        <v>105.20880409330282</v>
      </c>
      <c r="E133" s="27">
        <v>99.43519065802911</v>
      </c>
      <c r="F133" s="27">
        <v>96.24078690575216</v>
      </c>
      <c r="G133" s="27">
        <v>101.1769367760777</v>
      </c>
      <c r="H133" s="27">
        <v>104.5591472395994</v>
      </c>
      <c r="I133" s="27">
        <v>98.63211161698742</v>
      </c>
      <c r="J133" s="27">
        <v>72.79914518009672</v>
      </c>
      <c r="K133" s="27">
        <v>103.50546370467003</v>
      </c>
      <c r="L133" s="27">
        <v>130.60193763781177</v>
      </c>
      <c r="M133" s="27">
        <v>102.51476440781286</v>
      </c>
      <c r="N133" s="27">
        <v>101.35918723018649</v>
      </c>
      <c r="O133" s="27">
        <v>99.49087056045028</v>
      </c>
      <c r="P133" s="28">
        <f>O133/O132*100-100</f>
        <v>0.527638535215118</v>
      </c>
      <c r="Q133" s="28">
        <f t="shared" si="17"/>
        <v>3.4558454527203537</v>
      </c>
      <c r="S133" s="61"/>
    </row>
    <row r="135" spans="1:19" ht="12.75">
      <c r="A135" s="5">
        <v>2018</v>
      </c>
      <c r="B135" s="26" t="s">
        <v>125</v>
      </c>
      <c r="C135" s="27">
        <v>97.12760230230374</v>
      </c>
      <c r="D135" s="27">
        <v>105.38585176226897</v>
      </c>
      <c r="E135" s="27">
        <v>100.1056266124036</v>
      </c>
      <c r="F135" s="27">
        <v>96.2590453625022</v>
      </c>
      <c r="G135" s="27">
        <v>101.73146547790037</v>
      </c>
      <c r="H135" s="27">
        <v>104.66041870986902</v>
      </c>
      <c r="I135" s="27">
        <v>98.63030137532579</v>
      </c>
      <c r="J135" s="27">
        <v>72.77011427070437</v>
      </c>
      <c r="K135" s="27">
        <v>105.34511180986748</v>
      </c>
      <c r="L135" s="27">
        <v>130.60715408245275</v>
      </c>
      <c r="M135" s="27">
        <v>102.3463027332358</v>
      </c>
      <c r="N135" s="27">
        <v>102.01054496362207</v>
      </c>
      <c r="O135" s="27">
        <v>99.78623320338039</v>
      </c>
      <c r="P135" s="28">
        <f>O135/O133*100-100</f>
        <v>0.29687411645539896</v>
      </c>
      <c r="Q135" s="28">
        <f aca="true" t="shared" si="19" ref="Q135:Q146">O135/O122*100-100</f>
        <v>3.5223565626566256</v>
      </c>
      <c r="S135" s="61"/>
    </row>
    <row r="136" spans="2:19" ht="12.75">
      <c r="B136" s="26" t="s">
        <v>129</v>
      </c>
      <c r="C136" s="27">
        <v>96.95034748728129</v>
      </c>
      <c r="D136" s="27">
        <v>105.6587364850455</v>
      </c>
      <c r="E136" s="27">
        <v>101.01287067653412</v>
      </c>
      <c r="F136" s="27">
        <v>96.26392420491047</v>
      </c>
      <c r="G136" s="27">
        <v>102.16764958387283</v>
      </c>
      <c r="H136" s="27">
        <v>104.65614280420823</v>
      </c>
      <c r="I136" s="27">
        <v>98.60898762497702</v>
      </c>
      <c r="J136" s="27">
        <v>72.88132259647234</v>
      </c>
      <c r="K136" s="27">
        <v>106.29175802044881</v>
      </c>
      <c r="L136" s="27">
        <v>130.60976018180577</v>
      </c>
      <c r="M136" s="27">
        <v>102.35275389094029</v>
      </c>
      <c r="N136" s="27">
        <v>102.22785635503428</v>
      </c>
      <c r="O136" s="27">
        <v>99.86797399033055</v>
      </c>
      <c r="P136" s="28">
        <f aca="true" t="shared" si="20" ref="P136:P141">O136/O135*100-100</f>
        <v>0.0819158959368167</v>
      </c>
      <c r="Q136" s="28">
        <f t="shared" si="19"/>
        <v>2.975242930562189</v>
      </c>
      <c r="S136" s="61"/>
    </row>
    <row r="137" spans="2:19" ht="12.75">
      <c r="B137" s="26" t="s">
        <v>132</v>
      </c>
      <c r="C137" s="27">
        <v>96.91895000715789</v>
      </c>
      <c r="D137" s="27">
        <v>105.79697995855841</v>
      </c>
      <c r="E137" s="27">
        <v>100.66652344769658</v>
      </c>
      <c r="F137" s="27">
        <v>95.5548322728849</v>
      </c>
      <c r="G137" s="27">
        <v>102.63683325305695</v>
      </c>
      <c r="H137" s="27">
        <v>104.84833550866385</v>
      </c>
      <c r="I137" s="27">
        <v>97.33224112631511</v>
      </c>
      <c r="J137" s="27">
        <v>71.71855550287059</v>
      </c>
      <c r="K137" s="27">
        <v>107.97250375929993</v>
      </c>
      <c r="L137" s="27">
        <v>130.61662055740697</v>
      </c>
      <c r="M137" s="27">
        <v>102.2142915993403</v>
      </c>
      <c r="N137" s="27">
        <v>101.66772115061576</v>
      </c>
      <c r="O137" s="27">
        <v>99.61515331949617</v>
      </c>
      <c r="P137" s="28">
        <f t="shared" si="20"/>
        <v>-0.2531549011486618</v>
      </c>
      <c r="Q137" s="28">
        <f t="shared" si="19"/>
        <v>2.682751205583699</v>
      </c>
      <c r="S137" s="61"/>
    </row>
    <row r="138" spans="2:19" ht="12.75">
      <c r="B138" s="26" t="s">
        <v>136</v>
      </c>
      <c r="C138" s="27">
        <v>96.93860483712004</v>
      </c>
      <c r="D138" s="27">
        <v>106.00934015713376</v>
      </c>
      <c r="E138" s="27">
        <v>101.00668837548088</v>
      </c>
      <c r="F138" s="27">
        <v>95.54918165449142</v>
      </c>
      <c r="G138" s="27">
        <v>102.63500020401685</v>
      </c>
      <c r="H138" s="27">
        <v>104.95815999759456</v>
      </c>
      <c r="I138" s="27">
        <v>97.0207901328919</v>
      </c>
      <c r="J138" s="27">
        <v>71.56807613397135</v>
      </c>
      <c r="K138" s="27">
        <v>107.86921457640261</v>
      </c>
      <c r="L138" s="27">
        <v>131.43481667967976</v>
      </c>
      <c r="M138" s="27">
        <v>104.11027962129391</v>
      </c>
      <c r="N138" s="27">
        <v>101.93276726398635</v>
      </c>
      <c r="O138" s="27">
        <v>99.69806617370385</v>
      </c>
      <c r="P138" s="28">
        <f t="shared" si="20"/>
        <v>0.08323317431610633</v>
      </c>
      <c r="Q138" s="28">
        <f t="shared" si="19"/>
        <v>2.712171362076603</v>
      </c>
      <c r="S138" s="61"/>
    </row>
    <row r="139" spans="2:19" ht="12.75">
      <c r="B139" s="26" t="s">
        <v>137</v>
      </c>
      <c r="C139" s="27">
        <v>96.95527922734081</v>
      </c>
      <c r="D139" s="27">
        <v>105.98147734916836</v>
      </c>
      <c r="E139" s="27">
        <v>101.11049149424123</v>
      </c>
      <c r="F139" s="27">
        <v>95.54467190453273</v>
      </c>
      <c r="G139" s="27">
        <v>102.50816990065223</v>
      </c>
      <c r="H139" s="27">
        <v>104.99135220446419</v>
      </c>
      <c r="I139" s="27">
        <v>97.15177147171268</v>
      </c>
      <c r="J139" s="27">
        <v>71.56047570691497</v>
      </c>
      <c r="K139" s="27">
        <v>107.95318829239393</v>
      </c>
      <c r="L139" s="27">
        <v>131.43481667967976</v>
      </c>
      <c r="M139" s="27">
        <v>104.16516402901493</v>
      </c>
      <c r="N139" s="27">
        <v>102.26547682003161</v>
      </c>
      <c r="O139" s="27">
        <v>99.72409684092229</v>
      </c>
      <c r="P139" s="28">
        <f t="shared" si="20"/>
        <v>0.0261095006327281</v>
      </c>
      <c r="Q139" s="28">
        <f t="shared" si="19"/>
        <v>2.711754194685497</v>
      </c>
      <c r="S139" s="61"/>
    </row>
    <row r="140" spans="2:19" ht="12.75">
      <c r="B140" s="26" t="s">
        <v>138</v>
      </c>
      <c r="C140" s="27">
        <v>96.73186477962673</v>
      </c>
      <c r="D140" s="27">
        <v>106.6169280016925</v>
      </c>
      <c r="E140" s="27">
        <v>101.24983422989239</v>
      </c>
      <c r="F140" s="27">
        <v>95.3941617130869</v>
      </c>
      <c r="G140" s="27">
        <v>102.01590956816328</v>
      </c>
      <c r="H140" s="27">
        <v>105.38783439306978</v>
      </c>
      <c r="I140" s="27">
        <v>97.3393349598537</v>
      </c>
      <c r="J140" s="27">
        <v>71.63023845963335</v>
      </c>
      <c r="K140" s="27">
        <v>107.68217749442867</v>
      </c>
      <c r="L140" s="27">
        <v>131.43481667967976</v>
      </c>
      <c r="M140" s="27">
        <v>104.43824478869381</v>
      </c>
      <c r="N140" s="27">
        <v>103.28632511516176</v>
      </c>
      <c r="O140" s="27">
        <v>99.67715879015017</v>
      </c>
      <c r="P140" s="28">
        <f t="shared" si="20"/>
        <v>-0.04706791262997001</v>
      </c>
      <c r="Q140" s="28">
        <f t="shared" si="19"/>
        <v>2.9086189416631214</v>
      </c>
      <c r="S140" s="61"/>
    </row>
    <row r="141" spans="2:19" ht="12.75">
      <c r="B141" s="26" t="s">
        <v>139</v>
      </c>
      <c r="C141" s="27">
        <v>97.44911304779522</v>
      </c>
      <c r="D141" s="27">
        <v>107.07977815840746</v>
      </c>
      <c r="E141" s="27">
        <v>101.6355224488815</v>
      </c>
      <c r="F141" s="27">
        <v>95.39102712456655</v>
      </c>
      <c r="G141" s="27">
        <v>102.42107492407827</v>
      </c>
      <c r="H141" s="27">
        <v>105.71233703515567</v>
      </c>
      <c r="I141" s="27">
        <v>97.50217705823535</v>
      </c>
      <c r="J141" s="27">
        <v>71.6883104029882</v>
      </c>
      <c r="K141" s="27">
        <v>108.38311819413956</v>
      </c>
      <c r="L141" s="27">
        <v>140.8491325239235</v>
      </c>
      <c r="M141" s="27">
        <v>107.78144705245822</v>
      </c>
      <c r="N141" s="27">
        <v>104.05733730823695</v>
      </c>
      <c r="O141" s="27">
        <v>100.65090716047911</v>
      </c>
      <c r="P141" s="28">
        <f t="shared" si="20"/>
        <v>0.9769022132532541</v>
      </c>
      <c r="Q141" s="28">
        <f t="shared" si="19"/>
        <v>4.286595178809719</v>
      </c>
      <c r="S141" s="61"/>
    </row>
    <row r="142" spans="2:19" ht="12.75">
      <c r="B142" s="26" t="s">
        <v>140</v>
      </c>
      <c r="C142" s="27">
        <v>98.05814558450471</v>
      </c>
      <c r="D142" s="27">
        <v>107.21974073515909</v>
      </c>
      <c r="E142" s="27">
        <v>102.09556159729964</v>
      </c>
      <c r="F142" s="27">
        <v>95.39461197555438</v>
      </c>
      <c r="G142" s="27">
        <v>103.3565255226931</v>
      </c>
      <c r="H142" s="27">
        <v>105.965827039188</v>
      </c>
      <c r="I142" s="27">
        <v>97.95605785788173</v>
      </c>
      <c r="J142" s="27">
        <v>71.6883104029882</v>
      </c>
      <c r="K142" s="27">
        <v>108.13191926636311</v>
      </c>
      <c r="L142" s="27">
        <v>140.84813594399992</v>
      </c>
      <c r="M142" s="27">
        <v>107.90202697202467</v>
      </c>
      <c r="N142" s="27">
        <v>104.41325178960955</v>
      </c>
      <c r="O142" s="27">
        <v>101.04239845467306</v>
      </c>
      <c r="P142" s="28">
        <f>O142/O141*100-100</f>
        <v>0.3889595287698313</v>
      </c>
      <c r="Q142" s="28">
        <f t="shared" si="19"/>
        <v>4.828833014117521</v>
      </c>
      <c r="S142" s="61"/>
    </row>
    <row r="143" spans="2:19" ht="12.75">
      <c r="B143" s="26" t="s">
        <v>141</v>
      </c>
      <c r="C143" s="27">
        <v>99.0894606790725</v>
      </c>
      <c r="D143" s="27">
        <v>107.45371434907858</v>
      </c>
      <c r="E143" s="27">
        <v>103.47237661956841</v>
      </c>
      <c r="F143" s="27">
        <v>95.9046222632561</v>
      </c>
      <c r="G143" s="27">
        <v>106.23846676496069</v>
      </c>
      <c r="H143" s="27">
        <v>107.97696985739569</v>
      </c>
      <c r="I143" s="27">
        <v>98.45522979847627</v>
      </c>
      <c r="J143" s="27">
        <v>71.91988929159558</v>
      </c>
      <c r="K143" s="27">
        <v>108.37173116619681</v>
      </c>
      <c r="L143" s="27">
        <v>140.84813594399992</v>
      </c>
      <c r="M143" s="27">
        <v>108.19978042255242</v>
      </c>
      <c r="N143" s="27">
        <v>104.48569719547983</v>
      </c>
      <c r="O143" s="27">
        <v>101.96985719615826</v>
      </c>
      <c r="P143" s="28">
        <f>O143/O142*100-100</f>
        <v>0.9178906633943882</v>
      </c>
      <c r="Q143" s="28">
        <f t="shared" si="19"/>
        <v>5.390308877500431</v>
      </c>
      <c r="S143" s="61"/>
    </row>
    <row r="144" spans="2:19" ht="12.75">
      <c r="B144" s="26" t="s">
        <v>142</v>
      </c>
      <c r="C144" s="27">
        <v>119.02935577627284</v>
      </c>
      <c r="D144" s="27">
        <v>115.93388283807758</v>
      </c>
      <c r="E144" s="27">
        <v>150.94432008982596</v>
      </c>
      <c r="F144" s="27">
        <v>98.71973971658035</v>
      </c>
      <c r="G144" s="27">
        <v>134.77597567293705</v>
      </c>
      <c r="H144" s="27">
        <v>121.95357435328788</v>
      </c>
      <c r="I144" s="27">
        <v>117.28674166598117</v>
      </c>
      <c r="J144" s="27">
        <v>72.9174114941562</v>
      </c>
      <c r="K144" s="27">
        <v>138.35156834206637</v>
      </c>
      <c r="L144" s="27">
        <v>140.84813594399992</v>
      </c>
      <c r="M144" s="27">
        <v>118.87119108449342</v>
      </c>
      <c r="N144" s="27">
        <v>118.73307990837371</v>
      </c>
      <c r="O144" s="27">
        <v>118.7329364012245</v>
      </c>
      <c r="P144" s="28">
        <f>O144/O143*100-100</f>
        <v>16.43924946645683</v>
      </c>
      <c r="Q144" s="28">
        <f t="shared" si="19"/>
        <v>20.854126323373805</v>
      </c>
      <c r="S144" s="61"/>
    </row>
    <row r="145" spans="2:19" ht="12.75">
      <c r="B145" s="26" t="s">
        <v>143</v>
      </c>
      <c r="C145" s="27">
        <v>136.32038466142657</v>
      </c>
      <c r="D145" s="27">
        <v>124.29102293364005</v>
      </c>
      <c r="E145" s="27">
        <v>166.98760102816067</v>
      </c>
      <c r="F145" s="27">
        <v>103.46144599459308</v>
      </c>
      <c r="G145" s="27">
        <v>147.06821139057598</v>
      </c>
      <c r="H145" s="27">
        <v>126.05278293492447</v>
      </c>
      <c r="I145" s="27">
        <v>119.99669843212659</v>
      </c>
      <c r="J145" s="27">
        <v>73.0485783570761</v>
      </c>
      <c r="K145" s="27">
        <v>160.93947057137103</v>
      </c>
      <c r="L145" s="27">
        <v>141.34091960674849</v>
      </c>
      <c r="M145" s="27">
        <v>129.91014820196034</v>
      </c>
      <c r="N145" s="27">
        <v>137.0424103864628</v>
      </c>
      <c r="O145" s="27">
        <v>129.65419723026395</v>
      </c>
      <c r="P145" s="28">
        <f>O145/O144*100-100</f>
        <v>9.198172941780982</v>
      </c>
      <c r="Q145" s="28">
        <f t="shared" si="19"/>
        <v>31.005289232223134</v>
      </c>
      <c r="S145" s="61"/>
    </row>
    <row r="146" spans="2:19" ht="12.75">
      <c r="B146" s="26" t="s">
        <v>124</v>
      </c>
      <c r="C146" s="27">
        <v>148.6904195368135</v>
      </c>
      <c r="D146" s="27">
        <v>136.98755742903734</v>
      </c>
      <c r="E146" s="27">
        <v>180.45586408123873</v>
      </c>
      <c r="F146" s="27">
        <v>106.32900473910352</v>
      </c>
      <c r="G146" s="27">
        <v>158.93085160697174</v>
      </c>
      <c r="H146" s="27">
        <v>136.76043033598214</v>
      </c>
      <c r="I146" s="27">
        <v>154.32541428425625</v>
      </c>
      <c r="J146" s="27">
        <v>73.97257630771423</v>
      </c>
      <c r="K146" s="27">
        <v>166.07510575544387</v>
      </c>
      <c r="L146" s="27">
        <v>141.34091960674849</v>
      </c>
      <c r="M146" s="27">
        <v>147.89167960369875</v>
      </c>
      <c r="N146" s="27">
        <v>150.84284990499322</v>
      </c>
      <c r="O146" s="27">
        <v>141.36410705174455</v>
      </c>
      <c r="P146" s="28">
        <f>O146/O145*100-100</f>
        <v>9.031647313880626</v>
      </c>
      <c r="Q146" s="28">
        <f t="shared" si="19"/>
        <v>42.087516427803564</v>
      </c>
      <c r="S146" s="61"/>
    </row>
    <row r="147" spans="16:17" ht="12.75">
      <c r="P147" s="28"/>
      <c r="Q147" s="28"/>
    </row>
    <row r="148" spans="1:19" ht="12.75">
      <c r="A148" s="5">
        <v>2019</v>
      </c>
      <c r="B148" s="26" t="s">
        <v>125</v>
      </c>
      <c r="C148" s="27">
        <v>159.0044671956589</v>
      </c>
      <c r="D148" s="27">
        <v>155.27805078393803</v>
      </c>
      <c r="E148" s="27">
        <v>182.32426750285873</v>
      </c>
      <c r="F148" s="27">
        <v>110.95730201840308</v>
      </c>
      <c r="G148" s="27">
        <v>173.95832287307957</v>
      </c>
      <c r="H148" s="27">
        <v>152.6821160321868</v>
      </c>
      <c r="I148" s="27">
        <v>227.25035335447524</v>
      </c>
      <c r="J148" s="27">
        <v>74.80325787467869</v>
      </c>
      <c r="K148" s="27">
        <v>184.3527229412548</v>
      </c>
      <c r="L148" s="27">
        <v>141.4775341562238</v>
      </c>
      <c r="M148" s="27">
        <v>165.2375325830223</v>
      </c>
      <c r="N148" s="27">
        <v>160.9812982242944</v>
      </c>
      <c r="O148" s="27">
        <v>156.5615350592374</v>
      </c>
      <c r="P148" s="28">
        <f>O148/O146*100-100</f>
        <v>10.750556364304003</v>
      </c>
      <c r="Q148" s="28">
        <f>O148/O135*100-100</f>
        <v>56.89692859749482</v>
      </c>
      <c r="S148" s="61"/>
    </row>
    <row r="149" spans="2:19" ht="12.75">
      <c r="B149" s="26" t="s">
        <v>129</v>
      </c>
      <c r="C149" s="27">
        <v>100</v>
      </c>
      <c r="D149" s="27">
        <v>100</v>
      </c>
      <c r="E149" s="27">
        <v>100</v>
      </c>
      <c r="F149" s="27">
        <v>100</v>
      </c>
      <c r="G149" s="27">
        <v>100</v>
      </c>
      <c r="H149" s="27">
        <v>100</v>
      </c>
      <c r="I149" s="27">
        <v>100</v>
      </c>
      <c r="J149" s="27">
        <v>100</v>
      </c>
      <c r="K149" s="27">
        <v>100</v>
      </c>
      <c r="L149" s="27">
        <v>100</v>
      </c>
      <c r="M149" s="27">
        <v>100</v>
      </c>
      <c r="N149" s="27">
        <v>100</v>
      </c>
      <c r="O149" s="27">
        <v>100</v>
      </c>
      <c r="P149" s="28"/>
      <c r="Q149" s="28"/>
      <c r="S149" s="61"/>
    </row>
    <row r="150" spans="2:19" ht="12.75">
      <c r="B150" s="26" t="s">
        <v>132</v>
      </c>
      <c r="C150" s="27">
        <v>175.42955425348916</v>
      </c>
      <c r="D150" s="27">
        <v>183.5143387880489</v>
      </c>
      <c r="E150" s="27">
        <v>207.19891822524036</v>
      </c>
      <c r="F150" s="27">
        <v>106.00849158255849</v>
      </c>
      <c r="G150" s="27">
        <v>182.1960792389134</v>
      </c>
      <c r="H150" s="27">
        <v>175.0672980375704</v>
      </c>
      <c r="I150" s="27">
        <v>168.58418421589846</v>
      </c>
      <c r="J150" s="27">
        <v>125.93895276130492</v>
      </c>
      <c r="K150" s="27">
        <v>215.14426473631627</v>
      </c>
      <c r="L150" s="27">
        <v>128.52423163395733</v>
      </c>
      <c r="M150" s="27">
        <v>169.20314829070924</v>
      </c>
      <c r="N150" s="27">
        <v>160.8071445768991</v>
      </c>
      <c r="O150" s="27">
        <v>154.3875814057988</v>
      </c>
      <c r="P150" s="28">
        <f>O150/O149*100-100</f>
        <v>54.38758140579881</v>
      </c>
      <c r="Q150" s="28">
        <f>O150/O137*100-100</f>
        <v>54.984032309452715</v>
      </c>
      <c r="S150" s="61"/>
    </row>
    <row r="151" spans="2:19" ht="12.75">
      <c r="B151" s="26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  <c r="Q151" s="28"/>
      <c r="S151" s="61"/>
    </row>
    <row r="152" spans="2:19" ht="12.75">
      <c r="B152" s="26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  <c r="Q152" s="28"/>
      <c r="S152" s="61"/>
    </row>
    <row r="153" spans="1:19" ht="12.75">
      <c r="A153" s="5" t="s">
        <v>169</v>
      </c>
      <c r="B153" s="26"/>
      <c r="C153" s="27">
        <f aca="true" t="shared" si="21" ref="C153:O153">C155*C158</f>
        <v>96.56491525705317</v>
      </c>
      <c r="D153" s="27">
        <f t="shared" si="21"/>
        <v>97.1436461975904</v>
      </c>
      <c r="E153" s="27">
        <f t="shared" si="21"/>
        <v>94.39113747374135</v>
      </c>
      <c r="F153" s="27">
        <f t="shared" si="21"/>
        <v>97.30065493664692</v>
      </c>
      <c r="G153" s="27">
        <f t="shared" si="21"/>
        <v>97.34063554966127</v>
      </c>
      <c r="H153" s="27">
        <f t="shared" si="21"/>
        <v>97.15530815044544</v>
      </c>
      <c r="I153" s="27">
        <f t="shared" si="21"/>
        <v>108.3427480814748</v>
      </c>
      <c r="J153" s="27">
        <f t="shared" si="21"/>
        <v>99.85744048229535</v>
      </c>
      <c r="K153" s="27">
        <f t="shared" si="21"/>
        <v>96.68843052626423</v>
      </c>
      <c r="L153" s="27">
        <f t="shared" si="21"/>
        <v>99.97818236284729</v>
      </c>
      <c r="M153" s="27">
        <f t="shared" si="21"/>
        <v>97.8454590360333</v>
      </c>
      <c r="N153" s="27">
        <f t="shared" si="21"/>
        <v>95.84076773642711</v>
      </c>
      <c r="O153" s="27">
        <f t="shared" si="21"/>
        <v>98.3543428247947</v>
      </c>
      <c r="P153" s="28"/>
      <c r="Q153" s="28"/>
      <c r="S153" s="61"/>
    </row>
    <row r="155" spans="1:15" ht="11.25">
      <c r="A155" s="5" t="s">
        <v>170</v>
      </c>
      <c r="C155" s="7">
        <v>159.0044671956589</v>
      </c>
      <c r="D155" s="7">
        <v>155.27805078393803</v>
      </c>
      <c r="E155" s="7">
        <v>182.32426750285873</v>
      </c>
      <c r="F155" s="7">
        <v>110.95730201840308</v>
      </c>
      <c r="G155" s="7">
        <v>173.95832287307957</v>
      </c>
      <c r="H155" s="7">
        <v>152.6821160321868</v>
      </c>
      <c r="I155" s="7">
        <v>227.25035335447524</v>
      </c>
      <c r="J155" s="7">
        <v>74.80325787467869</v>
      </c>
      <c r="K155" s="7">
        <v>184.3527229412548</v>
      </c>
      <c r="L155" s="7">
        <v>141.4775341562238</v>
      </c>
      <c r="M155" s="7">
        <v>165.2375325830223</v>
      </c>
      <c r="N155" s="7">
        <v>160.9812982242944</v>
      </c>
      <c r="O155" s="7">
        <v>156.5615350592374</v>
      </c>
    </row>
    <row r="156" spans="1:15" ht="11.25">
      <c r="A156" s="5" t="s">
        <v>171</v>
      </c>
      <c r="B156" s="9"/>
      <c r="C156" s="6">
        <v>164.66070184227195</v>
      </c>
      <c r="D156" s="7">
        <v>159.84375392715043</v>
      </c>
      <c r="E156" s="7">
        <v>193.15824809673416</v>
      </c>
      <c r="F156" s="7">
        <v>114.03551403703099</v>
      </c>
      <c r="G156" s="7">
        <v>178.7108969350518</v>
      </c>
      <c r="H156" s="7">
        <v>157.1526239160889</v>
      </c>
      <c r="I156" s="7">
        <v>209.7513284263205</v>
      </c>
      <c r="J156" s="7">
        <v>74.91004927964407</v>
      </c>
      <c r="K156" s="7">
        <v>190.6667860237711</v>
      </c>
      <c r="L156" s="7">
        <v>141.50840794721032</v>
      </c>
      <c r="M156" s="7">
        <v>168.87603595601783</v>
      </c>
      <c r="N156" s="7">
        <v>167.96745479649232</v>
      </c>
      <c r="O156" s="7">
        <v>159.18111042450982</v>
      </c>
    </row>
    <row r="158" spans="3:15" ht="11.25">
      <c r="C158" s="7">
        <f aca="true" t="shared" si="22" ref="C158:O158">C149/C156</f>
        <v>0.6073094483454209</v>
      </c>
      <c r="D158" s="7">
        <f t="shared" si="22"/>
        <v>0.6256109328211567</v>
      </c>
      <c r="E158" s="7">
        <f t="shared" si="22"/>
        <v>0.5177102245715116</v>
      </c>
      <c r="F158" s="7">
        <f t="shared" si="22"/>
        <v>0.876919798577194</v>
      </c>
      <c r="G158" s="7">
        <f t="shared" si="22"/>
        <v>0.5595629685432254</v>
      </c>
      <c r="H158" s="7">
        <f t="shared" si="22"/>
        <v>0.6363240874259576</v>
      </c>
      <c r="I158" s="7">
        <f t="shared" si="22"/>
        <v>0.4767550258215746</v>
      </c>
      <c r="J158" s="7">
        <f t="shared" si="22"/>
        <v>1.334934377451729</v>
      </c>
      <c r="K158" s="7">
        <f t="shared" si="22"/>
        <v>0.5244751961546813</v>
      </c>
      <c r="L158" s="7">
        <f t="shared" si="22"/>
        <v>0.7066717903949918</v>
      </c>
      <c r="M158" s="7">
        <f t="shared" si="22"/>
        <v>0.5921503275103168</v>
      </c>
      <c r="N158" s="7">
        <f t="shared" si="22"/>
        <v>0.5953534279670963</v>
      </c>
      <c r="O158" s="7">
        <f t="shared" si="22"/>
        <v>0.6282152432114367</v>
      </c>
    </row>
    <row r="160" spans="15:16" ht="11.25">
      <c r="O160" s="67">
        <v>0.6282152432114367</v>
      </c>
      <c r="P160" s="8" t="s">
        <v>168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31">
      <selection activeCell="I35" sqref="I35"/>
    </sheetView>
  </sheetViews>
  <sheetFormatPr defaultColWidth="9.140625" defaultRowHeight="15"/>
  <cols>
    <col min="1" max="1" width="6.57421875" style="5" customWidth="1"/>
    <col min="2" max="2" width="50.28125" style="6" customWidth="1"/>
    <col min="3" max="3" width="7.8515625" style="8" customWidth="1"/>
    <col min="4" max="5" width="9.28125" style="9" bestFit="1" customWidth="1"/>
    <col min="6" max="16384" width="9.140625" style="9" customWidth="1"/>
  </cols>
  <sheetData>
    <row r="1" spans="1:3" s="14" customFormat="1" ht="30">
      <c r="A1" s="10" t="s">
        <v>167</v>
      </c>
      <c r="B1" s="11"/>
      <c r="C1" s="13"/>
    </row>
    <row r="2" spans="1:3" s="14" customFormat="1" ht="22.5">
      <c r="A2" s="15"/>
      <c r="B2" s="11"/>
      <c r="C2" s="13"/>
    </row>
    <row r="3" spans="1:3" s="19" customFormat="1" ht="31.5">
      <c r="A3" s="16"/>
      <c r="B3" s="17" t="s">
        <v>116</v>
      </c>
      <c r="C3" s="18" t="s">
        <v>174</v>
      </c>
    </row>
    <row r="4" spans="1:3" s="25" customFormat="1" ht="12.75">
      <c r="A4" s="51"/>
      <c r="B4" s="56"/>
      <c r="C4" s="52"/>
    </row>
    <row r="6" spans="1:6" ht="12.75">
      <c r="A6" s="5">
        <v>2019</v>
      </c>
      <c r="B6" s="26" t="s">
        <v>144</v>
      </c>
      <c r="C6" s="28">
        <v>10.750556364304003</v>
      </c>
      <c r="D6" s="59"/>
      <c r="E6" s="28"/>
      <c r="F6" s="59"/>
    </row>
    <row r="7" spans="2:6" ht="12.75">
      <c r="B7" s="26" t="s">
        <v>129</v>
      </c>
      <c r="C7" s="28">
        <v>1.673192182410105</v>
      </c>
      <c r="E7" s="28"/>
      <c r="F7" s="59"/>
    </row>
    <row r="8" spans="2:6" ht="12.75">
      <c r="B8" s="26" t="s">
        <v>132</v>
      </c>
      <c r="C8" s="28">
        <v>4.38064097452677</v>
      </c>
      <c r="E8" s="28"/>
      <c r="F8" s="59"/>
    </row>
    <row r="9" spans="2:6" ht="12.75">
      <c r="B9" s="26" t="s">
        <v>136</v>
      </c>
      <c r="C9" s="28">
        <v>5.520258543953275</v>
      </c>
      <c r="E9" s="28"/>
      <c r="F9" s="59"/>
    </row>
    <row r="10" spans="2:6" ht="12.75">
      <c r="B10" s="26" t="s">
        <v>137</v>
      </c>
      <c r="C10" s="28">
        <v>12.537131375373178</v>
      </c>
      <c r="E10" s="28"/>
      <c r="F10" s="59"/>
    </row>
    <row r="11" spans="2:6" ht="12.75">
      <c r="B11" s="26" t="s">
        <v>138</v>
      </c>
      <c r="C11" s="28">
        <v>39.258140839656676</v>
      </c>
      <c r="E11" s="28"/>
      <c r="F11" s="59"/>
    </row>
    <row r="12" spans="2:6" ht="12.75">
      <c r="B12" s="26" t="s">
        <v>139</v>
      </c>
      <c r="C12" s="28">
        <v>21.036324767424475</v>
      </c>
      <c r="E12" s="28"/>
      <c r="F12" s="59"/>
    </row>
    <row r="13" spans="2:6" ht="12.75">
      <c r="B13" s="26" t="s">
        <v>140</v>
      </c>
      <c r="C13" s="28">
        <v>18.071371981376444</v>
      </c>
      <c r="E13" s="28"/>
      <c r="F13" s="59"/>
    </row>
    <row r="14" spans="2:6" ht="12.75">
      <c r="B14" s="26" t="s">
        <v>141</v>
      </c>
      <c r="C14" s="28">
        <v>17.7</v>
      </c>
      <c r="E14" s="28"/>
      <c r="F14" s="59"/>
    </row>
    <row r="15" spans="2:6" ht="12.75">
      <c r="B15" s="26" t="s">
        <v>142</v>
      </c>
      <c r="C15" s="28">
        <v>38.8</v>
      </c>
      <c r="E15" s="28"/>
      <c r="F15" s="59"/>
    </row>
    <row r="16" spans="2:6" ht="12.75">
      <c r="B16" s="26" t="s">
        <v>143</v>
      </c>
      <c r="C16" s="28">
        <v>17.5</v>
      </c>
      <c r="E16" s="28"/>
      <c r="F16" s="59"/>
    </row>
    <row r="17" spans="2:6" ht="12.75">
      <c r="B17" s="26" t="s">
        <v>124</v>
      </c>
      <c r="C17" s="28">
        <v>16.6</v>
      </c>
      <c r="E17" s="28"/>
      <c r="F17" s="59"/>
    </row>
    <row r="18" spans="2:6" ht="12.75">
      <c r="B18" s="26"/>
      <c r="C18" s="28"/>
      <c r="E18" s="28"/>
      <c r="F18" s="59"/>
    </row>
    <row r="19" spans="1:6" ht="12.75">
      <c r="A19" s="5">
        <v>2020</v>
      </c>
      <c r="B19" s="26" t="s">
        <v>144</v>
      </c>
      <c r="C19" s="28">
        <v>2.2</v>
      </c>
      <c r="E19" s="28"/>
      <c r="F19" s="59"/>
    </row>
    <row r="20" spans="2:6" ht="12.75">
      <c r="B20" s="26" t="s">
        <v>129</v>
      </c>
      <c r="C20" s="28">
        <v>13.5</v>
      </c>
      <c r="E20" s="28"/>
      <c r="F20" s="59"/>
    </row>
    <row r="21" spans="2:6" ht="12.75">
      <c r="B21" s="26" t="s">
        <v>132</v>
      </c>
      <c r="C21" s="28">
        <v>26.6</v>
      </c>
      <c r="E21" s="28"/>
      <c r="F21" s="59"/>
    </row>
    <row r="22" spans="2:6" ht="12.75">
      <c r="B22" s="26" t="s">
        <v>136</v>
      </c>
      <c r="C22" s="28">
        <v>17.6</v>
      </c>
      <c r="E22" s="28"/>
      <c r="F22" s="59"/>
    </row>
    <row r="23" spans="2:6" ht="12.75">
      <c r="B23" s="26" t="s">
        <v>137</v>
      </c>
      <c r="C23" s="28">
        <v>15.1</v>
      </c>
      <c r="E23" s="28"/>
      <c r="F23" s="59"/>
    </row>
    <row r="24" spans="2:6" ht="12.75">
      <c r="B24" s="26" t="s">
        <v>138</v>
      </c>
      <c r="C24" s="28">
        <v>31.7</v>
      </c>
      <c r="E24" s="28"/>
      <c r="F24" s="59"/>
    </row>
    <row r="25" spans="2:6" ht="12.75">
      <c r="B25" s="26" t="s">
        <v>139</v>
      </c>
      <c r="C25" s="28">
        <v>35.5</v>
      </c>
      <c r="E25" s="28"/>
      <c r="F25" s="59"/>
    </row>
    <row r="26" spans="2:6" ht="12.75">
      <c r="B26" s="26" t="s">
        <v>140</v>
      </c>
      <c r="C26" s="28">
        <v>8.436724574130068</v>
      </c>
      <c r="E26" s="28"/>
      <c r="F26" s="59"/>
    </row>
    <row r="27" spans="2:6" ht="12.75">
      <c r="B27" s="26" t="s">
        <v>141</v>
      </c>
      <c r="C27" s="28">
        <v>3.8</v>
      </c>
      <c r="E27" s="28"/>
      <c r="F27" s="59"/>
    </row>
    <row r="28" spans="2:6" ht="12.75">
      <c r="B28" s="26" t="s">
        <v>142</v>
      </c>
      <c r="C28" s="28">
        <v>4.372454676621217</v>
      </c>
      <c r="E28" s="28"/>
      <c r="F28" s="59"/>
    </row>
    <row r="29" spans="2:6" ht="12.75">
      <c r="B29" s="26" t="s">
        <v>143</v>
      </c>
      <c r="C29" s="28">
        <v>3.152993170310282</v>
      </c>
      <c r="E29" s="28"/>
      <c r="F29" s="59"/>
    </row>
    <row r="30" spans="2:6" ht="12.75">
      <c r="B30" s="26" t="s">
        <v>124</v>
      </c>
      <c r="C30" s="28">
        <v>4.223345768934024</v>
      </c>
      <c r="E30" s="28"/>
      <c r="F30" s="59"/>
    </row>
    <row r="31" spans="2:6" ht="12.75">
      <c r="B31" s="26"/>
      <c r="C31" s="28"/>
      <c r="E31" s="28"/>
      <c r="F31" s="59"/>
    </row>
    <row r="32" spans="1:6" ht="12.75">
      <c r="A32" s="5">
        <v>2021</v>
      </c>
      <c r="B32" s="26" t="s">
        <v>176</v>
      </c>
      <c r="C32" s="28">
        <v>5.426506975074631</v>
      </c>
      <c r="E32" s="28"/>
      <c r="F32" s="59"/>
    </row>
    <row r="33" spans="2:6" ht="12.75">
      <c r="B33" s="26" t="s">
        <v>129</v>
      </c>
      <c r="C33" s="28">
        <v>3.4536282721653038</v>
      </c>
      <c r="E33" s="28"/>
      <c r="F33" s="59"/>
    </row>
    <row r="34" spans="2:6" ht="12.75">
      <c r="B34" s="26" t="s">
        <v>132</v>
      </c>
      <c r="C34" s="28">
        <v>2.258130036474256</v>
      </c>
      <c r="E34" s="28"/>
      <c r="F34" s="59"/>
    </row>
    <row r="35" spans="2:6" ht="12.75">
      <c r="B35" s="26" t="s">
        <v>136</v>
      </c>
      <c r="C35" s="28">
        <v>1.5848649699345003</v>
      </c>
      <c r="E35" s="28"/>
      <c r="F35" s="59"/>
    </row>
    <row r="36" spans="2:6" ht="12.75">
      <c r="B36" s="26" t="s">
        <v>137</v>
      </c>
      <c r="C36" s="28">
        <v>2.5423083550482772</v>
      </c>
      <c r="E36" s="28"/>
      <c r="F36" s="59"/>
    </row>
    <row r="37" spans="2:6" ht="12.75">
      <c r="B37" s="26" t="s">
        <v>138</v>
      </c>
      <c r="C37" s="28">
        <v>3.8817835386974195</v>
      </c>
      <c r="E37" s="28"/>
      <c r="F37" s="59"/>
    </row>
    <row r="38" spans="2:6" ht="12.75">
      <c r="B38" s="26" t="s">
        <v>139</v>
      </c>
      <c r="C38" s="28">
        <v>2.561303755520555</v>
      </c>
      <c r="E38" s="28"/>
      <c r="F38" s="59"/>
    </row>
    <row r="39" spans="2:6" ht="12.75">
      <c r="B39" s="26"/>
      <c r="C39" s="28"/>
      <c r="E39" s="28"/>
      <c r="F39" s="59"/>
    </row>
    <row r="40" spans="2:6" ht="12.75">
      <c r="B40" s="26"/>
      <c r="C40" s="28"/>
      <c r="E40" s="28"/>
      <c r="F40" s="59"/>
    </row>
    <row r="41" spans="1:4" ht="11.25">
      <c r="A41" s="5" t="s">
        <v>194</v>
      </c>
      <c r="C41" s="78">
        <f>AVERAGE(C32:C38)</f>
        <v>3.101217986130706</v>
      </c>
      <c r="D41" s="59"/>
    </row>
    <row r="43" spans="1:3" ht="11.25">
      <c r="A43" s="5" t="s">
        <v>177</v>
      </c>
      <c r="C43" s="78">
        <f>AVERAGE(C19:C30)</f>
        <v>13.848793182499634</v>
      </c>
    </row>
    <row r="44" ht="11.25">
      <c r="C44" s="78"/>
    </row>
    <row r="45" spans="1:3" ht="11.25">
      <c r="A45" s="5" t="s">
        <v>175</v>
      </c>
      <c r="C45" s="78">
        <f>AVERAGE(C6:C17)</f>
        <v>16.985634752418743</v>
      </c>
    </row>
  </sheetData>
  <sheetProtection/>
  <printOptions/>
  <pageMargins left="0.7" right="0.7" top="0.75" bottom="0.75" header="0.3" footer="0.3"/>
  <pageSetup horizontalDpi="600" verticalDpi="600" orientation="landscape" scale="75" r:id="rId1"/>
  <headerFooter>
    <oddFooter>&amp;CPage 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25">
      <selection activeCell="O8" sqref="O8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5742187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189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79">
        <v>9.842274580760218</v>
      </c>
      <c r="D4" s="79">
        <v>10.894182017738542</v>
      </c>
      <c r="E4" s="79">
        <v>5.8013393636696495</v>
      </c>
      <c r="F4" s="79">
        <v>9.469700499061535</v>
      </c>
      <c r="G4" s="79">
        <v>9.438097051860684</v>
      </c>
      <c r="H4" s="79">
        <v>3.9306172607832073</v>
      </c>
      <c r="I4" s="79">
        <v>4.872299227332971</v>
      </c>
      <c r="J4" s="79">
        <v>10.201977047323078</v>
      </c>
      <c r="K4" s="79">
        <v>11.206881140754717</v>
      </c>
      <c r="L4" s="79">
        <v>24.34263181071528</v>
      </c>
      <c r="M4" s="79">
        <f>SUM(C4:L4)</f>
        <v>99.99999999999989</v>
      </c>
    </row>
    <row r="5" spans="1:13" s="25" customFormat="1" ht="13.5">
      <c r="A5" s="51"/>
      <c r="B5" s="56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4" s="25" customFormat="1" ht="12.75">
      <c r="B6" s="51">
        <v>2019</v>
      </c>
      <c r="C6" s="28">
        <v>239.70723312905002</v>
      </c>
      <c r="D6" s="28">
        <v>270.47177325014576</v>
      </c>
      <c r="E6" s="28">
        <v>241.55909529712264</v>
      </c>
      <c r="F6" s="28">
        <v>237.67263527142651</v>
      </c>
      <c r="G6" s="28">
        <v>254.81559896361557</v>
      </c>
      <c r="H6" s="28">
        <v>265.9644911103606</v>
      </c>
      <c r="I6" s="28">
        <v>234.96871151518155</v>
      </c>
      <c r="J6" s="28">
        <v>250.83358829161105</v>
      </c>
      <c r="K6" s="28">
        <v>253.26337083351908</v>
      </c>
      <c r="L6" s="28">
        <v>261.5528435862096</v>
      </c>
      <c r="M6" s="28">
        <f>AVERAGE(M9:M19)</f>
        <v>253.17280516515564</v>
      </c>
      <c r="N6" s="66"/>
    </row>
    <row r="7" spans="2:14" s="25" customFormat="1" ht="12.75">
      <c r="B7" s="51">
        <v>2020</v>
      </c>
      <c r="C7" s="28">
        <v>1465.335722984393</v>
      </c>
      <c r="D7" s="28">
        <v>1629.1115070892217</v>
      </c>
      <c r="E7" s="28">
        <v>1899.4936357025263</v>
      </c>
      <c r="F7" s="28">
        <v>1470.831467000994</v>
      </c>
      <c r="G7" s="28">
        <v>1671.2140833104743</v>
      </c>
      <c r="H7" s="28">
        <v>1670.2055861083454</v>
      </c>
      <c r="I7" s="28">
        <v>1327.7930153382522</v>
      </c>
      <c r="J7" s="28">
        <v>1506.9082177867</v>
      </c>
      <c r="K7" s="28">
        <v>1672.7340395734673</v>
      </c>
      <c r="L7" s="28">
        <v>1555.4446939191284</v>
      </c>
      <c r="M7" s="28">
        <f>AVERAGE(M21:M32)</f>
        <v>1579.086311000736</v>
      </c>
      <c r="N7" s="66"/>
    </row>
    <row r="8" spans="1:13" s="25" customFormat="1" ht="13.5">
      <c r="A8" s="51"/>
      <c r="B8" s="5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6" ht="12.75">
      <c r="A9" s="5">
        <v>2019</v>
      </c>
      <c r="B9" s="26" t="s">
        <v>129</v>
      </c>
      <c r="C9" s="28">
        <v>100</v>
      </c>
      <c r="D9" s="28">
        <v>100</v>
      </c>
      <c r="E9" s="28">
        <v>100</v>
      </c>
      <c r="F9" s="28">
        <v>100</v>
      </c>
      <c r="G9" s="28">
        <v>100</v>
      </c>
      <c r="H9" s="28">
        <v>100</v>
      </c>
      <c r="I9" s="28">
        <v>100</v>
      </c>
      <c r="J9" s="28">
        <v>100</v>
      </c>
      <c r="K9" s="28">
        <v>100</v>
      </c>
      <c r="L9" s="28">
        <v>100</v>
      </c>
      <c r="M9" s="28">
        <v>100</v>
      </c>
      <c r="O9" s="28"/>
      <c r="P9" s="59"/>
    </row>
    <row r="10" spans="2:16" ht="12.75">
      <c r="B10" s="26" t="s">
        <v>132</v>
      </c>
      <c r="C10" s="28">
        <v>104.40453477164473</v>
      </c>
      <c r="D10" s="28">
        <v>105.09915303462186</v>
      </c>
      <c r="E10" s="28">
        <v>104.85930847124119</v>
      </c>
      <c r="F10" s="28">
        <v>100.84662533984014</v>
      </c>
      <c r="G10" s="28">
        <v>105.85856631385575</v>
      </c>
      <c r="H10" s="28">
        <v>106.926089287497</v>
      </c>
      <c r="I10" s="28">
        <v>103.44935305354743</v>
      </c>
      <c r="J10" s="28">
        <v>104.61983229000484</v>
      </c>
      <c r="K10" s="28">
        <v>103.24082509876604</v>
      </c>
      <c r="L10" s="28">
        <v>104.93700936326002</v>
      </c>
      <c r="M10" s="28">
        <v>104.38064097452677</v>
      </c>
      <c r="O10" s="28"/>
      <c r="P10" s="59"/>
    </row>
    <row r="11" spans="2:16" ht="12.75">
      <c r="B11" s="26" t="s">
        <v>136</v>
      </c>
      <c r="C11" s="28">
        <v>110.12400140844582</v>
      </c>
      <c r="D11" s="28">
        <v>110.22059128904168</v>
      </c>
      <c r="E11" s="28">
        <v>105.8322736293026</v>
      </c>
      <c r="F11" s="28">
        <v>108.88240090586369</v>
      </c>
      <c r="G11" s="28">
        <v>111.46394201283186</v>
      </c>
      <c r="H11" s="28">
        <v>113.56693079277856</v>
      </c>
      <c r="I11" s="28">
        <v>110.26838816427787</v>
      </c>
      <c r="J11" s="28">
        <v>113.65465951014656</v>
      </c>
      <c r="K11" s="28">
        <v>108.6603834522469</v>
      </c>
      <c r="L11" s="28">
        <v>109.75326274326798</v>
      </c>
      <c r="M11" s="28">
        <v>110.1427222261563</v>
      </c>
      <c r="O11" s="28"/>
      <c r="P11" s="59"/>
    </row>
    <row r="12" spans="2:16" ht="12.75">
      <c r="B12" s="26" t="s">
        <v>137</v>
      </c>
      <c r="C12" s="28">
        <v>123.60068702159164</v>
      </c>
      <c r="D12" s="28">
        <v>130.38723248386768</v>
      </c>
      <c r="E12" s="28">
        <v>121.33686911304817</v>
      </c>
      <c r="F12" s="28">
        <v>119.44779027411349</v>
      </c>
      <c r="G12" s="28">
        <v>127.39632059489708</v>
      </c>
      <c r="H12" s="28">
        <v>126.85736025793494</v>
      </c>
      <c r="I12" s="28">
        <v>119.99404335993245</v>
      </c>
      <c r="J12" s="28">
        <v>126.0766541856689</v>
      </c>
      <c r="K12" s="28">
        <v>122.88588377479161</v>
      </c>
      <c r="L12" s="28">
        <v>122.17531155221215</v>
      </c>
      <c r="M12" s="28">
        <v>123.95146001206187</v>
      </c>
      <c r="O12" s="28"/>
      <c r="P12" s="59"/>
    </row>
    <row r="13" spans="2:16" ht="12.75">
      <c r="B13" s="26" t="s">
        <v>138</v>
      </c>
      <c r="C13" s="28">
        <v>158.9133692975244</v>
      </c>
      <c r="D13" s="28">
        <v>188.81187985004306</v>
      </c>
      <c r="E13" s="28">
        <v>174.83296543334214</v>
      </c>
      <c r="F13" s="28">
        <v>176.99914425707402</v>
      </c>
      <c r="G13" s="28">
        <v>166.1768846180165</v>
      </c>
      <c r="H13" s="28">
        <v>182.10771571023028</v>
      </c>
      <c r="I13" s="28">
        <v>163.99976508829155</v>
      </c>
      <c r="J13" s="28">
        <v>172.7174579317643</v>
      </c>
      <c r="K13" s="28">
        <v>171.65829124560415</v>
      </c>
      <c r="L13" s="28">
        <v>171.74711531234274</v>
      </c>
      <c r="M13" s="28">
        <v>172.61249875640786</v>
      </c>
      <c r="O13" s="28"/>
      <c r="P13" s="59"/>
    </row>
    <row r="14" spans="2:16" ht="12.75">
      <c r="B14" s="26" t="s">
        <v>139</v>
      </c>
      <c r="C14" s="28">
        <v>198.33503079754072</v>
      </c>
      <c r="D14" s="28">
        <v>239.93270004944713</v>
      </c>
      <c r="E14" s="28">
        <v>195.3012783558454</v>
      </c>
      <c r="F14" s="28">
        <v>199.7273309057578</v>
      </c>
      <c r="G14" s="28">
        <v>203.95916785707738</v>
      </c>
      <c r="H14" s="28">
        <v>229.1071387078094</v>
      </c>
      <c r="I14" s="28">
        <v>197.41983282380428</v>
      </c>
      <c r="J14" s="28">
        <v>209.7607613762909</v>
      </c>
      <c r="K14" s="28">
        <v>210.6027578123835</v>
      </c>
      <c r="L14" s="28">
        <v>205.99642710917058</v>
      </c>
      <c r="M14" s="28">
        <v>208.92382458397236</v>
      </c>
      <c r="O14" s="28"/>
      <c r="P14" s="59"/>
    </row>
    <row r="15" spans="2:16" ht="12.75">
      <c r="B15" s="26" t="s">
        <v>140</v>
      </c>
      <c r="C15" s="28">
        <v>233.61705869250164</v>
      </c>
      <c r="D15" s="28">
        <v>274.91752909631236</v>
      </c>
      <c r="E15" s="28">
        <v>225.69535915322749</v>
      </c>
      <c r="F15" s="28">
        <v>232.599057677852</v>
      </c>
      <c r="G15" s="28">
        <v>244.67420312370416</v>
      </c>
      <c r="H15" s="28">
        <v>266.2340539054636</v>
      </c>
      <c r="I15" s="28">
        <v>233.42990359267895</v>
      </c>
      <c r="J15" s="28">
        <v>241.90279815322808</v>
      </c>
      <c r="K15" s="28">
        <v>246.67931559478367</v>
      </c>
      <c r="L15" s="28">
        <v>252.0747586335761</v>
      </c>
      <c r="M15" s="28">
        <v>246.6792260822604</v>
      </c>
      <c r="O15" s="28"/>
      <c r="P15" s="59"/>
    </row>
    <row r="16" spans="2:16" ht="12.75">
      <c r="B16" s="26" t="s">
        <v>141</v>
      </c>
      <c r="C16" s="28">
        <v>279.81945114196833</v>
      </c>
      <c r="D16" s="28">
        <v>310.2812246032459</v>
      </c>
      <c r="E16" s="28">
        <v>260.5296851299756</v>
      </c>
      <c r="F16" s="28">
        <v>270.8180354561717</v>
      </c>
      <c r="G16" s="28">
        <v>289.72925339655006</v>
      </c>
      <c r="H16" s="28">
        <v>304.3963406033419</v>
      </c>
      <c r="I16" s="28">
        <v>272.9340082410949</v>
      </c>
      <c r="J16" s="28">
        <v>276.7393364064217</v>
      </c>
      <c r="K16" s="28">
        <v>278.9451968623206</v>
      </c>
      <c r="L16" s="28">
        <v>312.97774305343734</v>
      </c>
      <c r="M16" s="28">
        <v>290.3917728046379</v>
      </c>
      <c r="O16" s="28"/>
      <c r="P16" s="59"/>
    </row>
    <row r="17" spans="2:16" ht="12.75">
      <c r="B17" s="26" t="s">
        <v>142</v>
      </c>
      <c r="C17" s="28">
        <v>377.16748886648804</v>
      </c>
      <c r="D17" s="28">
        <v>435.3077686361953</v>
      </c>
      <c r="E17" s="28">
        <v>370.43554746402197</v>
      </c>
      <c r="F17" s="28">
        <v>378.9929389264062</v>
      </c>
      <c r="G17" s="28">
        <v>410.8252113661961</v>
      </c>
      <c r="H17" s="28">
        <v>416.67556376788866</v>
      </c>
      <c r="I17" s="28">
        <v>359.43949098140416</v>
      </c>
      <c r="J17" s="28">
        <v>387.27172604766884</v>
      </c>
      <c r="K17" s="28">
        <v>403.36051944481227</v>
      </c>
      <c r="L17" s="28">
        <v>425.64815808286437</v>
      </c>
      <c r="M17" s="28">
        <v>402.91724184842434</v>
      </c>
      <c r="O17" s="28"/>
      <c r="P17" s="59"/>
    </row>
    <row r="18" spans="2:16" ht="12.75">
      <c r="B18" s="26" t="s">
        <v>143</v>
      </c>
      <c r="C18" s="28">
        <v>430.88483043211255</v>
      </c>
      <c r="D18" s="28">
        <v>495.7642540571174</v>
      </c>
      <c r="E18" s="28">
        <v>450.9510530538903</v>
      </c>
      <c r="F18" s="28">
        <v>438.466349592462</v>
      </c>
      <c r="G18" s="28">
        <v>487.09525650396904</v>
      </c>
      <c r="H18" s="28">
        <v>490.9942565018565</v>
      </c>
      <c r="I18" s="28">
        <v>431.3393113577374</v>
      </c>
      <c r="J18" s="28">
        <v>468.0603874701599</v>
      </c>
      <c r="K18" s="28">
        <v>484.908860044885</v>
      </c>
      <c r="L18" s="28">
        <v>496.2201078261415</v>
      </c>
      <c r="M18" s="28">
        <v>473.27635607733566</v>
      </c>
      <c r="O18" s="28"/>
      <c r="P18" s="59"/>
    </row>
    <row r="19" spans="2:16" ht="12.75">
      <c r="B19" s="26" t="s">
        <v>124</v>
      </c>
      <c r="C19" s="28">
        <v>519.9131119897321</v>
      </c>
      <c r="D19" s="28">
        <v>584.4671726517113</v>
      </c>
      <c r="E19" s="28">
        <v>547.3757084644545</v>
      </c>
      <c r="F19" s="8">
        <v>487.61931465015084</v>
      </c>
      <c r="G19" s="28">
        <v>555.7927828126728</v>
      </c>
      <c r="H19" s="28">
        <v>588.7439526791655</v>
      </c>
      <c r="I19" s="28">
        <v>492.3817300042281</v>
      </c>
      <c r="J19" s="28">
        <v>558.3658578363675</v>
      </c>
      <c r="K19" s="28">
        <v>554.955045838116</v>
      </c>
      <c r="L19" s="28">
        <v>575.5513857720325</v>
      </c>
      <c r="M19" s="28">
        <v>551.6251134509282</v>
      </c>
      <c r="O19" s="28"/>
      <c r="P19" s="59"/>
    </row>
    <row r="20" spans="3:13" ht="12.75">
      <c r="C20" s="8"/>
      <c r="D20" s="8"/>
      <c r="E20" s="8"/>
      <c r="F20" s="28"/>
      <c r="G20" s="8"/>
      <c r="H20" s="8"/>
      <c r="I20" s="8"/>
      <c r="J20" s="8"/>
      <c r="K20" s="8"/>
      <c r="L20" s="8"/>
      <c r="M20" s="8"/>
    </row>
    <row r="21" spans="1:16" ht="12.75">
      <c r="A21" s="5">
        <v>2020</v>
      </c>
      <c r="B21" s="26" t="s">
        <v>144</v>
      </c>
      <c r="C21" s="28">
        <v>530.2745714007966</v>
      </c>
      <c r="D21" s="28">
        <v>595.6429874086284</v>
      </c>
      <c r="E21" s="28">
        <v>557.1746802571106</v>
      </c>
      <c r="F21" s="28">
        <v>502.68471395259513</v>
      </c>
      <c r="G21" s="28">
        <v>571.3401347671347</v>
      </c>
      <c r="H21" s="28">
        <v>603.3515605369447</v>
      </c>
      <c r="I21" s="28">
        <v>500.67318358784394</v>
      </c>
      <c r="J21" s="28">
        <v>568.7060260660583</v>
      </c>
      <c r="K21" s="28">
        <v>565.2693803332746</v>
      </c>
      <c r="L21" s="28">
        <v>589.4586922103028</v>
      </c>
      <c r="M21" s="28">
        <v>563.8992990881214</v>
      </c>
      <c r="O21" s="28"/>
      <c r="P21" s="59"/>
    </row>
    <row r="22" spans="2:16" ht="12.75">
      <c r="B22" s="26" t="s">
        <v>129</v>
      </c>
      <c r="C22" s="28">
        <v>589.773971161946</v>
      </c>
      <c r="D22" s="28">
        <v>656.1884679870718</v>
      </c>
      <c r="E22" s="28">
        <v>647.5623397957869</v>
      </c>
      <c r="F22" s="28">
        <v>574.1543149702088</v>
      </c>
      <c r="G22" s="28">
        <v>623.0328205608126</v>
      </c>
      <c r="H22" s="28">
        <v>658.0689106201394</v>
      </c>
      <c r="I22" s="28">
        <v>560.6992386552442</v>
      </c>
      <c r="J22" s="28">
        <v>631.490464603511</v>
      </c>
      <c r="K22" s="28">
        <v>644.6886093988983</v>
      </c>
      <c r="L22" s="28">
        <v>698.4857227271046</v>
      </c>
      <c r="M22" s="28">
        <v>640.1628859854198</v>
      </c>
      <c r="O22" s="28"/>
      <c r="P22" s="59"/>
    </row>
    <row r="23" spans="2:16" ht="12.75">
      <c r="B23" s="26" t="s">
        <v>132</v>
      </c>
      <c r="C23" s="28">
        <v>738.4151627772469</v>
      </c>
      <c r="D23" s="28">
        <v>796.1733109428542</v>
      </c>
      <c r="E23" s="28">
        <v>837.7123998510991</v>
      </c>
      <c r="F23" s="28">
        <v>684.7508205303325</v>
      </c>
      <c r="G23" s="28">
        <v>932.347992181469</v>
      </c>
      <c r="H23" s="28">
        <v>814.6546631539566</v>
      </c>
      <c r="I23" s="28">
        <v>681.8310339194989</v>
      </c>
      <c r="J23" s="28">
        <v>791.1914838285262</v>
      </c>
      <c r="K23" s="28">
        <v>777.1560032965625</v>
      </c>
      <c r="L23" s="28">
        <v>889.3711605675404</v>
      </c>
      <c r="M23" s="28">
        <v>810.4019921753983</v>
      </c>
      <c r="O23" s="28"/>
      <c r="P23" s="59"/>
    </row>
    <row r="24" spans="2:16" ht="12.75">
      <c r="B24" s="26" t="s">
        <v>136</v>
      </c>
      <c r="C24" s="28">
        <v>873.7963594771354</v>
      </c>
      <c r="D24" s="28">
        <v>943.3006386213793</v>
      </c>
      <c r="E24" s="28">
        <v>1014.535438962493</v>
      </c>
      <c r="F24" s="28">
        <v>853.3224293680333</v>
      </c>
      <c r="G24" s="28">
        <v>1091.969244051753</v>
      </c>
      <c r="H24" s="28">
        <v>973.8466866436274</v>
      </c>
      <c r="I24" s="28">
        <v>787.6752850400175</v>
      </c>
      <c r="J24" s="28">
        <v>940.5399815226452</v>
      </c>
      <c r="K24" s="28">
        <v>955.0126380060849</v>
      </c>
      <c r="L24" s="28">
        <v>995.1128558981251</v>
      </c>
      <c r="M24" s="28">
        <v>953.3647103381995</v>
      </c>
      <c r="O24" s="28"/>
      <c r="P24" s="59"/>
    </row>
    <row r="25" spans="2:16" ht="12.75">
      <c r="B25" s="26" t="s">
        <v>137</v>
      </c>
      <c r="C25" s="28">
        <v>1000.8760259746235</v>
      </c>
      <c r="D25" s="28">
        <v>1108.1489586691573</v>
      </c>
      <c r="E25" s="28">
        <v>1220.0976711275753</v>
      </c>
      <c r="F25" s="28">
        <v>1016.9488549632753</v>
      </c>
      <c r="G25" s="28">
        <v>1205.6898426375815</v>
      </c>
      <c r="H25" s="28">
        <v>1143.1408443390956</v>
      </c>
      <c r="I25" s="28">
        <v>898.6110962459886</v>
      </c>
      <c r="J25" s="28">
        <v>1069.4899566265367</v>
      </c>
      <c r="K25" s="28">
        <v>1112.7442162132343</v>
      </c>
      <c r="L25" s="28">
        <v>1129.7547111684078</v>
      </c>
      <c r="M25" s="28">
        <v>1097.6515101868936</v>
      </c>
      <c r="O25" s="28"/>
      <c r="P25" s="59"/>
    </row>
    <row r="26" spans="2:16" ht="12.75">
      <c r="B26" s="26" t="s">
        <v>138</v>
      </c>
      <c r="C26" s="28">
        <v>1315.8157637672803</v>
      </c>
      <c r="D26" s="28">
        <v>1483.339063104677</v>
      </c>
      <c r="E26" s="28">
        <v>1771.1952013909217</v>
      </c>
      <c r="F26" s="28">
        <v>1340.5263447241618</v>
      </c>
      <c r="G26" s="28">
        <v>1553.4665006298083</v>
      </c>
      <c r="H26" s="28">
        <v>1502.155363362504</v>
      </c>
      <c r="I26" s="28">
        <v>1204.1765559539947</v>
      </c>
      <c r="J26" s="28">
        <v>1395.9883245328137</v>
      </c>
      <c r="K26" s="28">
        <v>1506.6992382593317</v>
      </c>
      <c r="L26" s="28">
        <v>1432.8998181002944</v>
      </c>
      <c r="M26" s="28">
        <v>1445.2113994981155</v>
      </c>
      <c r="O26" s="28"/>
      <c r="P26" s="59"/>
    </row>
    <row r="27" spans="2:16" ht="12.75">
      <c r="B27" s="26" t="s">
        <v>139</v>
      </c>
      <c r="C27" s="28">
        <v>1774.8183755819898</v>
      </c>
      <c r="D27" s="28">
        <v>2025.3842233172359</v>
      </c>
      <c r="E27" s="28">
        <v>2438.7163060191306</v>
      </c>
      <c r="F27" s="28">
        <v>1861.5322058054112</v>
      </c>
      <c r="G27" s="28">
        <v>2048.8102230157197</v>
      </c>
      <c r="H27" s="28">
        <v>2145.658497162192</v>
      </c>
      <c r="I27" s="28">
        <v>1675.9803687116603</v>
      </c>
      <c r="J27" s="28">
        <v>1863.2546741304081</v>
      </c>
      <c r="K27" s="28">
        <v>2116.1505229244817</v>
      </c>
      <c r="L27" s="28">
        <v>1885.649833270488</v>
      </c>
      <c r="M27" s="28">
        <v>1958.7164585565165</v>
      </c>
      <c r="O27" s="28"/>
      <c r="P27" s="59"/>
    </row>
    <row r="28" spans="2:16" ht="12.75">
      <c r="B28" s="26" t="s">
        <v>140</v>
      </c>
      <c r="C28" s="28">
        <v>1973.205056490783</v>
      </c>
      <c r="D28" s="28">
        <v>2205.802507645721</v>
      </c>
      <c r="E28" s="28">
        <v>2661.2523957137887</v>
      </c>
      <c r="F28" s="28">
        <v>2025.8879408228595</v>
      </c>
      <c r="G28" s="28">
        <v>2192.930694445801</v>
      </c>
      <c r="H28" s="28">
        <v>2301.2095407671645</v>
      </c>
      <c r="I28" s="28">
        <v>1793.8532425468688</v>
      </c>
      <c r="J28" s="28">
        <v>2001.599433975752</v>
      </c>
      <c r="K28" s="28">
        <v>2283.736245262126</v>
      </c>
      <c r="L28" s="28">
        <v>2046.8570794942198</v>
      </c>
      <c r="M28" s="28">
        <v>2123.9679713530845</v>
      </c>
      <c r="O28" s="28"/>
      <c r="P28" s="59"/>
    </row>
    <row r="29" spans="2:16" ht="12.75">
      <c r="B29" s="26" t="s">
        <v>141</v>
      </c>
      <c r="C29" s="28">
        <v>2039.312721830381</v>
      </c>
      <c r="D29" s="28">
        <v>2316.420277188305</v>
      </c>
      <c r="E29" s="28">
        <v>2809.5097408703464</v>
      </c>
      <c r="F29" s="28">
        <v>2131.1440243754178</v>
      </c>
      <c r="G29" s="28">
        <v>2297.904678467218</v>
      </c>
      <c r="H29" s="28">
        <v>2357.490574428413</v>
      </c>
      <c r="I29" s="28">
        <v>1885.7885168912678</v>
      </c>
      <c r="J29" s="28">
        <v>2071.754845717439</v>
      </c>
      <c r="K29" s="28">
        <v>2367.662212922732</v>
      </c>
      <c r="L29" s="28">
        <v>2091.996416321063</v>
      </c>
      <c r="M29" s="28">
        <v>2205.2436432334002</v>
      </c>
      <c r="O29" s="28"/>
      <c r="P29" s="59"/>
    </row>
    <row r="30" spans="2:16" ht="12.75">
      <c r="B30" s="26" t="s">
        <v>142</v>
      </c>
      <c r="C30" s="28">
        <v>2166.3671586138366</v>
      </c>
      <c r="D30" s="28">
        <v>2388.676471021317</v>
      </c>
      <c r="E30" s="28">
        <v>2851.452939282061</v>
      </c>
      <c r="F30" s="28">
        <v>2161.6138946268907</v>
      </c>
      <c r="G30" s="28">
        <v>2418.518525198183</v>
      </c>
      <c r="H30" s="28">
        <v>2403.1309233211264</v>
      </c>
      <c r="I30" s="28">
        <v>1915.579663287248</v>
      </c>
      <c r="J30" s="28">
        <v>2182.283875048322</v>
      </c>
      <c r="K30" s="28">
        <v>2484.820335037571</v>
      </c>
      <c r="L30" s="28">
        <v>2222.1910792300146</v>
      </c>
      <c r="M30" s="28">
        <v>2301.666922042851</v>
      </c>
      <c r="O30" s="28"/>
      <c r="P30" s="59"/>
    </row>
    <row r="31" spans="2:16" ht="12.75">
      <c r="B31" s="26" t="s">
        <v>143</v>
      </c>
      <c r="C31" s="28">
        <v>2261.876924273047</v>
      </c>
      <c r="D31" s="28">
        <v>2468.336457328242</v>
      </c>
      <c r="E31" s="28">
        <v>2954.076645872512</v>
      </c>
      <c r="F31" s="28">
        <v>2175.2198748289848</v>
      </c>
      <c r="G31" s="28">
        <v>2510.7272841378726</v>
      </c>
      <c r="H31" s="28">
        <v>2498.1091537788293</v>
      </c>
      <c r="I31" s="28">
        <v>1979.8199066861105</v>
      </c>
      <c r="J31" s="28">
        <v>2233.9805268620166</v>
      </c>
      <c r="K31" s="28">
        <v>2568.8537693790254</v>
      </c>
      <c r="L31" s="28">
        <v>2291.9994763445025</v>
      </c>
      <c r="M31" s="28">
        <v>2374.238322898153</v>
      </c>
      <c r="O31" s="28"/>
      <c r="P31" s="59"/>
    </row>
    <row r="32" spans="2:16" ht="12.75">
      <c r="B32" s="26" t="s">
        <v>124</v>
      </c>
      <c r="C32" s="28">
        <v>2319.4965844636486</v>
      </c>
      <c r="D32" s="28">
        <v>2561.9247218360706</v>
      </c>
      <c r="E32" s="28">
        <v>3030.6378692874887</v>
      </c>
      <c r="F32" s="28">
        <v>2322.1921850437566</v>
      </c>
      <c r="G32" s="28">
        <v>2607.831059632341</v>
      </c>
      <c r="H32" s="28">
        <v>2641.650315186151</v>
      </c>
      <c r="I32" s="28">
        <v>2048.8280925332842</v>
      </c>
      <c r="J32" s="28">
        <v>2332.6190205263692</v>
      </c>
      <c r="K32" s="28">
        <v>2690.015303848287</v>
      </c>
      <c r="L32" s="28">
        <v>2391.5594816974785</v>
      </c>
      <c r="M32" s="28">
        <v>2474.510616652682</v>
      </c>
      <c r="O32" s="28"/>
      <c r="P32" s="59"/>
    </row>
    <row r="33" spans="2:16" ht="12.75"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O33" s="28"/>
      <c r="P33" s="59"/>
    </row>
    <row r="34" spans="1:16" ht="12.75">
      <c r="A34" s="5">
        <v>2020</v>
      </c>
      <c r="B34" s="26" t="s">
        <v>125</v>
      </c>
      <c r="C34" s="28">
        <v>2452.9667653755478</v>
      </c>
      <c r="D34" s="28">
        <v>2774.62431152231</v>
      </c>
      <c r="E34" s="28">
        <v>3140.6269507689753</v>
      </c>
      <c r="F34" s="28">
        <v>2470.8181834963298</v>
      </c>
      <c r="G34" s="28">
        <v>2741.3809013646587</v>
      </c>
      <c r="H34" s="28">
        <v>2820.621387421307</v>
      </c>
      <c r="I34" s="28">
        <v>2154.844868647003</v>
      </c>
      <c r="J34" s="28">
        <v>2443.8516307450827</v>
      </c>
      <c r="K34" s="28">
        <v>2849.30425958729</v>
      </c>
      <c r="L34" s="28">
        <v>2488.1468065925205</v>
      </c>
      <c r="M34" s="28">
        <v>2608.790107864302</v>
      </c>
      <c r="O34" s="28"/>
      <c r="P34" s="59"/>
    </row>
    <row r="35" spans="2:16" ht="12.75">
      <c r="B35" s="26" t="s">
        <v>129</v>
      </c>
      <c r="C35" s="28">
        <v>2528.519803547272</v>
      </c>
      <c r="D35" s="28">
        <v>2884.745610455921</v>
      </c>
      <c r="E35" s="28">
        <v>3273.17488167056</v>
      </c>
      <c r="F35" s="28">
        <v>2574.4051639100394</v>
      </c>
      <c r="G35" s="28">
        <v>2868.3178506366717</v>
      </c>
      <c r="H35" s="28">
        <v>2990.1936835821907</v>
      </c>
      <c r="I35" s="28">
        <v>2215.1862353636834</v>
      </c>
      <c r="J35" s="28">
        <v>2508.338135085896</v>
      </c>
      <c r="K35" s="28">
        <v>2907.965122736533</v>
      </c>
      <c r="L35" s="28">
        <v>2563.8468977992147</v>
      </c>
      <c r="M35" s="28">
        <v>2698.888020590956</v>
      </c>
      <c r="O35" s="28"/>
      <c r="P35" s="59"/>
    </row>
    <row r="36" spans="2:16" ht="12.75">
      <c r="B36" s="26" t="s">
        <v>132</v>
      </c>
      <c r="C36" s="28">
        <v>2578.3765935568917</v>
      </c>
      <c r="D36" s="28">
        <v>2949.568751100616</v>
      </c>
      <c r="E36" s="28">
        <v>3311.831526653262</v>
      </c>
      <c r="F36" s="28">
        <v>2648.625002191345</v>
      </c>
      <c r="G36" s="28">
        <v>2925.721330839316</v>
      </c>
      <c r="H36" s="28">
        <v>3012.2604869347715</v>
      </c>
      <c r="I36" s="28">
        <v>2245.661819670751</v>
      </c>
      <c r="J36" s="28">
        <v>2582.6193347005074</v>
      </c>
      <c r="K36" s="28">
        <v>2995.0706446780155</v>
      </c>
      <c r="L36" s="28">
        <v>2623.8010795765986</v>
      </c>
      <c r="M36" s="28">
        <v>2759.832421634726</v>
      </c>
      <c r="O36" s="28"/>
      <c r="P36" s="59"/>
    </row>
    <row r="37" spans="2:16" ht="12.75">
      <c r="B37" s="26" t="s">
        <v>136</v>
      </c>
      <c r="C37" s="28">
        <v>2593.691680237513</v>
      </c>
      <c r="D37" s="28">
        <v>2978.918138519142</v>
      </c>
      <c r="E37" s="28">
        <v>3382.4022464808413</v>
      </c>
      <c r="F37" s="28">
        <v>2698.819727884789</v>
      </c>
      <c r="G37" s="28">
        <v>2982.1170832325156</v>
      </c>
      <c r="H37" s="28">
        <v>3091.08363846057</v>
      </c>
      <c r="I37" s="28">
        <v>2296.9277015741222</v>
      </c>
      <c r="J37" s="28">
        <v>2611.1136291879707</v>
      </c>
      <c r="K37" s="28">
        <v>3049.9051088488613</v>
      </c>
      <c r="L37" s="28">
        <v>2665.7710178826305</v>
      </c>
      <c r="M37" s="28">
        <v>2803.5720389141097</v>
      </c>
      <c r="O37" s="28"/>
      <c r="P37" s="59"/>
    </row>
    <row r="38" spans="2:16" ht="12.75">
      <c r="B38" s="26" t="s">
        <v>137</v>
      </c>
      <c r="C38" s="28">
        <v>2696.445204625036</v>
      </c>
      <c r="D38" s="28">
        <v>3050.6418982460964</v>
      </c>
      <c r="E38" s="28">
        <v>3446.8698346315605</v>
      </c>
      <c r="F38" s="28">
        <v>2774.1697687613787</v>
      </c>
      <c r="G38" s="28">
        <v>3090.458760030875</v>
      </c>
      <c r="H38" s="28">
        <v>3150.5333540744778</v>
      </c>
      <c r="I38" s="28">
        <v>2319.407259928144</v>
      </c>
      <c r="J38" s="28">
        <v>2677.7835498899813</v>
      </c>
      <c r="K38" s="28">
        <v>3108.225056015727</v>
      </c>
      <c r="L38" s="28">
        <v>2729.35550082194</v>
      </c>
      <c r="M38" s="28">
        <v>2874.84748509922</v>
      </c>
      <c r="O38" s="28"/>
      <c r="P38" s="59"/>
    </row>
    <row r="39" spans="2:16" ht="12.75">
      <c r="B39" s="26" t="s">
        <v>138</v>
      </c>
      <c r="C39" s="28">
        <v>2766.5026049866237</v>
      </c>
      <c r="D39" s="28">
        <v>3161.353165378249</v>
      </c>
      <c r="E39" s="28">
        <v>3698.1224034334596</v>
      </c>
      <c r="F39" s="81">
        <v>2888.148772353958</v>
      </c>
      <c r="G39" s="28">
        <v>3184.668830982921</v>
      </c>
      <c r="H39" s="28">
        <v>3227.182510247188</v>
      </c>
      <c r="I39" s="28">
        <v>2366.161647032243</v>
      </c>
      <c r="J39" s="28">
        <v>2753.335110719519</v>
      </c>
      <c r="K39" s="28">
        <v>3197.881091246781</v>
      </c>
      <c r="L39" s="28">
        <v>2874.4988397612324</v>
      </c>
      <c r="M39" s="28">
        <v>2986.442841538458</v>
      </c>
      <c r="O39" s="28"/>
      <c r="P39" s="59"/>
    </row>
    <row r="40" spans="2:16" ht="12.75">
      <c r="B40" s="26" t="s">
        <v>139</v>
      </c>
      <c r="C40" s="27">
        <v>2811.086693262308</v>
      </c>
      <c r="D40" s="27">
        <v>3229.606076642644</v>
      </c>
      <c r="E40" s="27">
        <v>3797.0391913138133</v>
      </c>
      <c r="F40" s="27">
        <v>2933.651096552866</v>
      </c>
      <c r="G40" s="27">
        <v>3303.301710995804</v>
      </c>
      <c r="H40" s="27">
        <v>3318.9599099126194</v>
      </c>
      <c r="I40" s="27">
        <v>2418.7663865991017</v>
      </c>
      <c r="J40" s="27">
        <v>2826.838705003021</v>
      </c>
      <c r="K40" s="27">
        <v>3275.2605481721575</v>
      </c>
      <c r="L40" s="27">
        <v>2961.1079915877535</v>
      </c>
      <c r="M40" s="27">
        <v>3062.934714195257</v>
      </c>
      <c r="O40" s="28"/>
      <c r="P40" s="59"/>
    </row>
    <row r="41" spans="2:16" ht="12.7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O41" s="28"/>
      <c r="P41" s="59"/>
    </row>
    <row r="42" spans="2:16" ht="12.7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O42" s="28"/>
      <c r="P42" s="59"/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0">
      <selection activeCell="P13" sqref="P13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2812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190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79">
        <v>9.842274580760218</v>
      </c>
      <c r="D4" s="79">
        <v>10.894182017738542</v>
      </c>
      <c r="E4" s="79">
        <v>5.8013393636696495</v>
      </c>
      <c r="F4" s="79">
        <v>9.469700499061535</v>
      </c>
      <c r="G4" s="79">
        <v>9.438097051860684</v>
      </c>
      <c r="H4" s="79">
        <v>3.9306172607832073</v>
      </c>
      <c r="I4" s="79">
        <v>4.872299227332971</v>
      </c>
      <c r="J4" s="79">
        <v>10.201977047323078</v>
      </c>
      <c r="K4" s="79">
        <v>11.206881140754717</v>
      </c>
      <c r="L4" s="79">
        <v>24.34263181071528</v>
      </c>
      <c r="M4" s="79">
        <f>SUM(C4:L4)</f>
        <v>99.99999999999989</v>
      </c>
    </row>
    <row r="5" spans="1:13" s="25" customFormat="1" ht="13.5">
      <c r="A5" s="51"/>
      <c r="B5" s="56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</row>
    <row r="6" spans="2:14" s="25" customFormat="1" ht="12.75">
      <c r="B6" s="51">
        <v>2019</v>
      </c>
      <c r="C6" s="28">
        <f>AVERAGE(C10:C19)</f>
        <v>18.275714764704098</v>
      </c>
      <c r="D6" s="28">
        <f aca="true" t="shared" si="0" ref="D6:M6">AVERAGE(D10:D19)</f>
        <v>19.96717435092558</v>
      </c>
      <c r="E6" s="28">
        <f t="shared" si="0"/>
        <v>19.25339029721759</v>
      </c>
      <c r="F6" s="28">
        <f t="shared" si="0"/>
        <v>17.927646835977885</v>
      </c>
      <c r="G6" s="28">
        <f t="shared" si="0"/>
        <v>19.146603139653163</v>
      </c>
      <c r="H6" s="28">
        <f t="shared" si="0"/>
        <v>19.937086779089036</v>
      </c>
      <c r="I6" s="28">
        <f t="shared" si="0"/>
        <v>17.692585664554475</v>
      </c>
      <c r="J6" s="28">
        <f t="shared" si="0"/>
        <v>19.244637815257384</v>
      </c>
      <c r="K6" s="28">
        <f t="shared" si="0"/>
        <v>19.343312174551883</v>
      </c>
      <c r="L6" s="28">
        <f t="shared" si="0"/>
        <v>19.645654620435458</v>
      </c>
      <c r="M6" s="28">
        <f t="shared" si="0"/>
        <v>19.12907768926224</v>
      </c>
      <c r="N6" s="66"/>
    </row>
    <row r="7" spans="2:14" s="25" customFormat="1" ht="12.75">
      <c r="B7" s="51">
        <v>2020</v>
      </c>
      <c r="C7" s="28">
        <f>AVERAGE(C21:C32)</f>
        <v>13.779864943274822</v>
      </c>
      <c r="D7" s="28">
        <f aca="true" t="shared" si="1" ref="D7:L7">AVERAGE(D21:D32)</f>
        <v>13.661079594985788</v>
      </c>
      <c r="E7" s="28">
        <f t="shared" si="1"/>
        <v>16.165152699820926</v>
      </c>
      <c r="F7" s="28">
        <f t="shared" si="1"/>
        <v>14.490626415233399</v>
      </c>
      <c r="G7" s="28">
        <f t="shared" si="1"/>
        <v>14.542294378973173</v>
      </c>
      <c r="H7" s="28">
        <f t="shared" si="1"/>
        <v>13.987003503987806</v>
      </c>
      <c r="I7" s="28">
        <f t="shared" si="1"/>
        <v>13.220501537400201</v>
      </c>
      <c r="J7" s="28">
        <f t="shared" si="1"/>
        <v>13.151465770450082</v>
      </c>
      <c r="K7" s="28">
        <f t="shared" si="1"/>
        <v>14.695999562733796</v>
      </c>
      <c r="L7" s="28">
        <f t="shared" si="1"/>
        <v>13.046123741084267</v>
      </c>
      <c r="M7" s="28">
        <f>AVERAGE(M21:M32)</f>
        <v>13.860459437173711</v>
      </c>
      <c r="N7" s="66"/>
    </row>
    <row r="8" spans="1:13" s="25" customFormat="1" ht="13.5">
      <c r="A8" s="51"/>
      <c r="B8" s="56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</row>
    <row r="9" spans="1:16" ht="12.75">
      <c r="A9" s="5">
        <v>2019</v>
      </c>
      <c r="B9" s="26" t="s">
        <v>129</v>
      </c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O9" s="28"/>
      <c r="P9" s="59"/>
    </row>
    <row r="10" spans="2:16" ht="12.75">
      <c r="B10" s="26" t="s">
        <v>132</v>
      </c>
      <c r="C10" s="28">
        <f>'Provincial CPIs 1'!C10/'Provincial CPIs 1'!C9*100-100</f>
        <v>4.404534771644734</v>
      </c>
      <c r="D10" s="28">
        <f>'Provincial CPIs 1'!D10/'Provincial CPIs 1'!D9*100-100</f>
        <v>5.099153034621878</v>
      </c>
      <c r="E10" s="28">
        <f>'Provincial CPIs 1'!E10/'Provincial CPIs 1'!E9*100-100</f>
        <v>4.859308471241192</v>
      </c>
      <c r="F10" s="28">
        <f>'Provincial CPIs 1'!F10/'Provincial CPIs 1'!F9*100-100</f>
        <v>0.8466253398401449</v>
      </c>
      <c r="G10" s="28">
        <f>'Provincial CPIs 1'!G10/'Provincial CPIs 1'!G9*100-100</f>
        <v>5.858566313855746</v>
      </c>
      <c r="H10" s="28">
        <f>'Provincial CPIs 1'!H10/'Provincial CPIs 1'!H9*100-100</f>
        <v>6.926089287497007</v>
      </c>
      <c r="I10" s="28">
        <f>'Provincial CPIs 1'!I10/'Provincial CPIs 1'!I9*100-100</f>
        <v>3.4493530535474264</v>
      </c>
      <c r="J10" s="28">
        <f>'Provincial CPIs 1'!J10/'Provincial CPIs 1'!J9*100-100</f>
        <v>4.619832290004837</v>
      </c>
      <c r="K10" s="28">
        <f>'Provincial CPIs 1'!K10/'Provincial CPIs 1'!K9*100-100</f>
        <v>3.240825098766038</v>
      </c>
      <c r="L10" s="28">
        <f>'Provincial CPIs 1'!L10/'Provincial CPIs 1'!L9*100-100</f>
        <v>4.937009363260032</v>
      </c>
      <c r="M10" s="28">
        <f>'Provincial CPIs 1'!M10/'Provincial CPIs 1'!M9*100-100</f>
        <v>4.38064097452677</v>
      </c>
      <c r="O10" s="28"/>
      <c r="P10" s="59"/>
    </row>
    <row r="11" spans="2:16" ht="12.75">
      <c r="B11" s="26" t="s">
        <v>136</v>
      </c>
      <c r="C11" s="28">
        <f>'Provincial CPIs 1'!C11/'Provincial CPIs 1'!C10*100-100</f>
        <v>5.478178365825585</v>
      </c>
      <c r="D11" s="28">
        <f>'Provincial CPIs 1'!D11/'Provincial CPIs 1'!D10*100-100</f>
        <v>4.872958636243908</v>
      </c>
      <c r="E11" s="28">
        <f>'Provincial CPIs 1'!E11/'Provincial CPIs 1'!E10*100-100</f>
        <v>0.9278767638719216</v>
      </c>
      <c r="F11" s="28">
        <f>'Provincial CPIs 1'!F11/'Provincial CPIs 1'!F10*100-100</f>
        <v>7.9683138022160165</v>
      </c>
      <c r="G11" s="28">
        <f>'Provincial CPIs 1'!G11/'Provincial CPIs 1'!G10*100-100</f>
        <v>5.295155502443677</v>
      </c>
      <c r="H11" s="28">
        <f>'Provincial CPIs 1'!H11/'Provincial CPIs 1'!H10*100-100</f>
        <v>6.210683986979106</v>
      </c>
      <c r="I11" s="28">
        <f>'Provincial CPIs 1'!I11/'Provincial CPIs 1'!I10*100-100</f>
        <v>6.59166530234441</v>
      </c>
      <c r="J11" s="28">
        <f>'Provincial CPIs 1'!J11/'Provincial CPIs 1'!J10*100-100</f>
        <v>8.635864751816172</v>
      </c>
      <c r="K11" s="28">
        <f>'Provincial CPIs 1'!K11/'Provincial CPIs 1'!K10*100-100</f>
        <v>5.249433398363678</v>
      </c>
      <c r="L11" s="28">
        <f>'Provincial CPIs 1'!L11/'Provincial CPIs 1'!L10*100-100</f>
        <v>4.5896613685030445</v>
      </c>
      <c r="M11" s="28">
        <f>'Provincial CPIs 1'!M11/'Provincial CPIs 1'!M10*100-100</f>
        <v>5.520258543953275</v>
      </c>
      <c r="O11" s="28"/>
      <c r="P11" s="59"/>
    </row>
    <row r="12" spans="2:16" ht="12.75">
      <c r="B12" s="26" t="s">
        <v>137</v>
      </c>
      <c r="C12" s="28">
        <f>'Provincial CPIs 1'!C12/'Provincial CPIs 1'!C11*100-100</f>
        <v>12.23773695178518</v>
      </c>
      <c r="D12" s="28">
        <f>'Provincial CPIs 1'!D12/'Provincial CPIs 1'!D11*100-100</f>
        <v>18.296618589117486</v>
      </c>
      <c r="E12" s="28">
        <f>'Provincial CPIs 1'!E12/'Provincial CPIs 1'!E11*100-100</f>
        <v>14.65015817202729</v>
      </c>
      <c r="F12" s="28">
        <f>'Provincial CPIs 1'!F12/'Provincial CPIs 1'!F11*100-100</f>
        <v>9.703486771369313</v>
      </c>
      <c r="G12" s="28">
        <f>'Provincial CPIs 1'!G12/'Provincial CPIs 1'!G11*100-100</f>
        <v>14.293751229640762</v>
      </c>
      <c r="H12" s="28">
        <f>'Provincial CPIs 1'!H12/'Provincial CPIs 1'!H11*100-100</f>
        <v>11.702728401991351</v>
      </c>
      <c r="I12" s="28">
        <f>'Provincial CPIs 1'!I12/'Provincial CPIs 1'!I11*100-100</f>
        <v>8.819984909152126</v>
      </c>
      <c r="J12" s="28">
        <f>'Provincial CPIs 1'!J12/'Provincial CPIs 1'!J11*100-100</f>
        <v>10.929595609244132</v>
      </c>
      <c r="K12" s="28">
        <f>'Provincial CPIs 1'!K12/'Provincial CPIs 1'!K11*100-100</f>
        <v>13.09170819261503</v>
      </c>
      <c r="L12" s="28">
        <f>'Provincial CPIs 1'!L12/'Provincial CPIs 1'!L11*100-100</f>
        <v>11.318159021842945</v>
      </c>
      <c r="M12" s="28">
        <f>'Provincial CPIs 1'!M12/'Provincial CPIs 1'!M11*100-100</f>
        <v>12.537131375373178</v>
      </c>
      <c r="O12" s="28"/>
      <c r="P12" s="59"/>
    </row>
    <row r="13" spans="2:16" ht="12.75">
      <c r="B13" s="26" t="s">
        <v>138</v>
      </c>
      <c r="C13" s="28">
        <f>'Provincial CPIs 1'!C13/'Provincial CPIs 1'!C12*100-100</f>
        <v>28.569972487097942</v>
      </c>
      <c r="D13" s="28">
        <f>'Provincial CPIs 1'!D13/'Provincial CPIs 1'!D12*100-100</f>
        <v>44.80856465252765</v>
      </c>
      <c r="E13" s="28">
        <f>'Provincial CPIs 1'!E13/'Provincial CPIs 1'!E12*100-100</f>
        <v>44.088904478367795</v>
      </c>
      <c r="F13" s="28">
        <f>'Provincial CPIs 1'!F13/'Provincial CPIs 1'!F12*100-100</f>
        <v>48.181179284178825</v>
      </c>
      <c r="G13" s="28">
        <f>'Provincial CPIs 1'!G13/'Provincial CPIs 1'!G12*100-100</f>
        <v>30.440882312791672</v>
      </c>
      <c r="H13" s="28">
        <f>'Provincial CPIs 1'!H13/'Provincial CPIs 1'!H12*100-100</f>
        <v>43.5531334878454</v>
      </c>
      <c r="I13" s="28">
        <f>'Provincial CPIs 1'!I13/'Provincial CPIs 1'!I12*100-100</f>
        <v>36.67325518514295</v>
      </c>
      <c r="J13" s="28">
        <f>'Provincial CPIs 1'!J13/'Provincial CPIs 1'!J12*100-100</f>
        <v>36.994004994302145</v>
      </c>
      <c r="K13" s="28">
        <f>'Provincial CPIs 1'!K13/'Provincial CPIs 1'!K12*100-100</f>
        <v>39.68918640012055</v>
      </c>
      <c r="L13" s="28">
        <f>'Provincial CPIs 1'!L13/'Provincial CPIs 1'!L12*100-100</f>
        <v>40.5743215469075</v>
      </c>
      <c r="M13" s="28">
        <f>'Provincial CPIs 1'!M13/'Provincial CPIs 1'!M12*100-100</f>
        <v>39.258140839656676</v>
      </c>
      <c r="O13" s="28"/>
      <c r="P13" s="59"/>
    </row>
    <row r="14" spans="2:16" ht="12.75">
      <c r="B14" s="26" t="s">
        <v>139</v>
      </c>
      <c r="C14" s="28">
        <f>'Provincial CPIs 1'!C14/'Provincial CPIs 1'!C13*100-100</f>
        <v>24.807013830415613</v>
      </c>
      <c r="D14" s="28">
        <f>'Provincial CPIs 1'!D14/'Provincial CPIs 1'!D13*100-100</f>
        <v>27.075001975513885</v>
      </c>
      <c r="E14" s="28">
        <f>'Provincial CPIs 1'!E14/'Provincial CPIs 1'!E13*100-100</f>
        <v>11.70735328533172</v>
      </c>
      <c r="F14" s="28">
        <f>'Provincial CPIs 1'!F14/'Provincial CPIs 1'!F13*100-100</f>
        <v>12.840845499045656</v>
      </c>
      <c r="G14" s="28">
        <f>'Provincial CPIs 1'!G14/'Provincial CPIs 1'!G13*100-100</f>
        <v>22.736184593849714</v>
      </c>
      <c r="H14" s="28">
        <f>'Provincial CPIs 1'!H14/'Provincial CPIs 1'!H13*100-100</f>
        <v>25.808584119722084</v>
      </c>
      <c r="I14" s="28">
        <f>'Provincial CPIs 1'!I14/'Provincial CPIs 1'!I13*100-100</f>
        <v>20.378119272012725</v>
      </c>
      <c r="J14" s="28">
        <f>'Provincial CPIs 1'!J14/'Provincial CPIs 1'!J13*100-100</f>
        <v>21.44734173841381</v>
      </c>
      <c r="K14" s="28">
        <f>'Provincial CPIs 1'!K14/'Provincial CPIs 1'!K13*100-100</f>
        <v>22.687203912019967</v>
      </c>
      <c r="L14" s="28">
        <f>'Provincial CPIs 1'!L14/'Provincial CPIs 1'!L13*100-100</f>
        <v>19.941710074455315</v>
      </c>
      <c r="M14" s="28">
        <f>'Provincial CPIs 1'!M14/'Provincial CPIs 1'!M13*100-100</f>
        <v>21.036324767424475</v>
      </c>
      <c r="O14" s="28"/>
      <c r="P14" s="59"/>
    </row>
    <row r="15" spans="2:16" ht="12.75">
      <c r="B15" s="26" t="s">
        <v>140</v>
      </c>
      <c r="C15" s="28">
        <f>'Provincial CPIs 1'!C15/'Provincial CPIs 1'!C14*100-100</f>
        <v>17.789105511560706</v>
      </c>
      <c r="D15" s="28">
        <f>'Provincial CPIs 1'!D15/'Provincial CPIs 1'!D14*100-100</f>
        <v>14.581100883562485</v>
      </c>
      <c r="E15" s="28">
        <f>'Provincial CPIs 1'!E15/'Provincial CPIs 1'!E14*100-100</f>
        <v>15.562663518260791</v>
      </c>
      <c r="F15" s="28">
        <f>'Provincial CPIs 1'!F15/'Provincial CPIs 1'!F14*100-100</f>
        <v>16.4583017371843</v>
      </c>
      <c r="G15" s="28">
        <f>'Provincial CPIs 1'!G15/'Provincial CPIs 1'!G14*100-100</f>
        <v>19.96234623547666</v>
      </c>
      <c r="H15" s="28">
        <f>'Provincial CPIs 1'!H15/'Provincial CPIs 1'!H14*100-100</f>
        <v>16.205045118652464</v>
      </c>
      <c r="I15" s="28">
        <f>'Provincial CPIs 1'!I15/'Provincial CPIs 1'!I14*100-100</f>
        <v>18.24035116117912</v>
      </c>
      <c r="J15" s="28">
        <f>'Provincial CPIs 1'!J15/'Provincial CPIs 1'!J14*100-100</f>
        <v>15.323188458148948</v>
      </c>
      <c r="K15" s="28">
        <f>'Provincial CPIs 1'!K15/'Provincial CPIs 1'!K14*100-100</f>
        <v>17.13014499769237</v>
      </c>
      <c r="L15" s="28">
        <f>'Provincial CPIs 1'!L15/'Provincial CPIs 1'!L14*100-100</f>
        <v>22.368510061577766</v>
      </c>
      <c r="M15" s="28">
        <f>'Provincial CPIs 1'!M15/'Provincial CPIs 1'!M14*100-100</f>
        <v>18.071371981376444</v>
      </c>
      <c r="O15" s="28"/>
      <c r="P15" s="59"/>
    </row>
    <row r="16" spans="2:16" ht="12.75">
      <c r="B16" s="26" t="s">
        <v>141</v>
      </c>
      <c r="C16" s="28">
        <f>'Provincial CPIs 1'!C16/'Provincial CPIs 1'!C15*100-100</f>
        <v>19.776977207079966</v>
      </c>
      <c r="D16" s="28">
        <f>'Provincial CPIs 1'!D16/'Provincial CPIs 1'!D15*100-100</f>
        <v>12.86338329286545</v>
      </c>
      <c r="E16" s="28">
        <f>'Provincial CPIs 1'!E16/'Provincial CPIs 1'!E15*100-100</f>
        <v>15.434223418434854</v>
      </c>
      <c r="F16" s="28">
        <f>'Provincial CPIs 1'!F16/'Provincial CPIs 1'!F15*100-100</f>
        <v>16.431269395447302</v>
      </c>
      <c r="G16" s="28">
        <f>'Provincial CPIs 1'!G16/'Provincial CPIs 1'!G15*100-100</f>
        <v>18.41430346870962</v>
      </c>
      <c r="H16" s="28">
        <f>'Provincial CPIs 1'!H16/'Provincial CPIs 1'!H15*100-100</f>
        <v>14.334111710378437</v>
      </c>
      <c r="I16" s="28">
        <f>'Provincial CPIs 1'!I16/'Provincial CPIs 1'!I15*100-100</f>
        <v>16.923326463497233</v>
      </c>
      <c r="J16" s="28">
        <f>'Provincial CPIs 1'!J16/'Provincial CPIs 1'!J15*100-100</f>
        <v>14.40104807350231</v>
      </c>
      <c r="K16" s="28">
        <f>'Provincial CPIs 1'!K16/'Provincial CPIs 1'!K15*100-100</f>
        <v>13.080091936260914</v>
      </c>
      <c r="L16" s="28">
        <f>'Provincial CPIs 1'!L16/'Provincial CPIs 1'!L15*100-100</f>
        <v>24.16068342185413</v>
      </c>
      <c r="M16" s="28">
        <f>'Provincial CPIs 1'!M16/'Provincial CPIs 1'!M15*100-100</f>
        <v>17.72040046363719</v>
      </c>
      <c r="O16" s="28"/>
      <c r="P16" s="59"/>
    </row>
    <row r="17" spans="2:16" ht="12.75">
      <c r="B17" s="26" t="s">
        <v>142</v>
      </c>
      <c r="C17" s="28">
        <f>'Provincial CPIs 1'!C17/'Provincial CPIs 1'!C16*100-100</f>
        <v>34.78958926094438</v>
      </c>
      <c r="D17" s="28">
        <f>'Provincial CPIs 1'!D17/'Provincial CPIs 1'!D16*100-100</f>
        <v>40.29458894679166</v>
      </c>
      <c r="E17" s="28">
        <f>'Provincial CPIs 1'!E17/'Provincial CPIs 1'!E16*100-100</f>
        <v>42.18554299454033</v>
      </c>
      <c r="F17" s="28">
        <f>'Provincial CPIs 1'!F17/'Provincial CPIs 1'!F16*100-100</f>
        <v>39.94375902181787</v>
      </c>
      <c r="G17" s="28">
        <f>'Provincial CPIs 1'!G17/'Provincial CPIs 1'!G16*100-100</f>
        <v>41.796248238662656</v>
      </c>
      <c r="H17" s="28">
        <f>'Provincial CPIs 1'!H17/'Provincial CPIs 1'!H16*100-100</f>
        <v>36.885864968678305</v>
      </c>
      <c r="I17" s="28">
        <f>'Provincial CPIs 1'!I17/'Provincial CPIs 1'!I16*100-100</f>
        <v>31.694651501213855</v>
      </c>
      <c r="J17" s="28">
        <f>'Provincial CPIs 1'!J17/'Provincial CPIs 1'!J16*100-100</f>
        <v>39.94097517055485</v>
      </c>
      <c r="K17" s="28">
        <f>'Provincial CPIs 1'!K17/'Provincial CPIs 1'!K16*100-100</f>
        <v>44.60206663601366</v>
      </c>
      <c r="L17" s="28">
        <f>'Provincial CPIs 1'!L17/'Provincial CPIs 1'!L16*100-100</f>
        <v>35.999497577752635</v>
      </c>
      <c r="M17" s="28">
        <f>'Provincial CPIs 1'!M17/'Provincial CPIs 1'!M16*100-100</f>
        <v>38.74953754956698</v>
      </c>
      <c r="O17" s="28"/>
      <c r="P17" s="59"/>
    </row>
    <row r="18" spans="2:16" ht="12.75">
      <c r="B18" s="26" t="s">
        <v>143</v>
      </c>
      <c r="C18" s="28">
        <f>'Provincial CPIs 1'!C18/'Provincial CPIs 1'!C17*100-100</f>
        <v>14.242304321367357</v>
      </c>
      <c r="D18" s="28">
        <f>'Provincial CPIs 1'!D18/'Provincial CPIs 1'!D17*100-100</f>
        <v>13.888216516404057</v>
      </c>
      <c r="E18" s="28">
        <f>'Provincial CPIs 1'!E18/'Provincial CPIs 1'!E17*100-100</f>
        <v>21.735361560485302</v>
      </c>
      <c r="F18" s="28">
        <f>'Provincial CPIs 1'!F18/'Provincial CPIs 1'!F17*100-100</f>
        <v>15.692485151446164</v>
      </c>
      <c r="G18" s="28">
        <f>'Provincial CPIs 1'!G18/'Provincial CPIs 1'!G17*100-100</f>
        <v>18.565083891550245</v>
      </c>
      <c r="H18" s="28">
        <f>'Provincial CPIs 1'!H18/'Provincial CPIs 1'!H17*100-100</f>
        <v>17.836105401027908</v>
      </c>
      <c r="I18" s="28">
        <f>'Provincial CPIs 1'!I18/'Provincial CPIs 1'!I17*100-100</f>
        <v>20.00331688096371</v>
      </c>
      <c r="J18" s="28">
        <f>'Provincial CPIs 1'!J18/'Provincial CPIs 1'!J17*100-100</f>
        <v>20.860975895913185</v>
      </c>
      <c r="K18" s="28">
        <f>'Provincial CPIs 1'!K18/'Provincial CPIs 1'!K17*100-100</f>
        <v>20.217234128991194</v>
      </c>
      <c r="L18" s="28">
        <f>'Provincial CPIs 1'!L18/'Provincial CPIs 1'!L17*100-100</f>
        <v>16.579879039330493</v>
      </c>
      <c r="M18" s="28">
        <f>'Provincial CPIs 1'!M18/'Provincial CPIs 1'!M17*100-100</f>
        <v>17.462423277329037</v>
      </c>
      <c r="O18" s="28"/>
      <c r="P18" s="59"/>
    </row>
    <row r="19" spans="2:16" ht="12.75">
      <c r="B19" s="26" t="s">
        <v>124</v>
      </c>
      <c r="C19" s="28">
        <f>'Provincial CPIs 1'!C19/'Provincial CPIs 1'!C18*100-100</f>
        <v>20.66173493931953</v>
      </c>
      <c r="D19" s="28">
        <f>'Provincial CPIs 1'!D19/'Provincial CPIs 1'!D18*100-100</f>
        <v>17.892156981607314</v>
      </c>
      <c r="E19" s="28">
        <f>'Provincial CPIs 1'!E19/'Provincial CPIs 1'!E18*100-100</f>
        <v>21.382510309614716</v>
      </c>
      <c r="F19" s="28">
        <f>'Provincial CPIs 1'!F19/'Provincial CPIs 1'!F18*100-100</f>
        <v>11.210202357233271</v>
      </c>
      <c r="G19" s="28">
        <f>'Provincial CPIs 1'!G19/'Provincial CPIs 1'!G18*100-100</f>
        <v>14.103509609550883</v>
      </c>
      <c r="H19" s="28">
        <f>'Provincial CPIs 1'!H19/'Provincial CPIs 1'!H18*100-100</f>
        <v>19.90852130811828</v>
      </c>
      <c r="I19" s="28">
        <f>'Provincial CPIs 1'!I19/'Provincial CPIs 1'!I18*100-100</f>
        <v>14.151832916491173</v>
      </c>
      <c r="J19" s="28">
        <f>'Provincial CPIs 1'!J19/'Provincial CPIs 1'!J18*100-100</f>
        <v>19.293551170673425</v>
      </c>
      <c r="K19" s="28">
        <f>'Provincial CPIs 1'!K19/'Provincial CPIs 1'!K18*100-100</f>
        <v>14.44522704467542</v>
      </c>
      <c r="L19" s="28">
        <f>'Provincial CPIs 1'!L19/'Provincial CPIs 1'!L18*100-100</f>
        <v>15.987114728870694</v>
      </c>
      <c r="M19" s="28">
        <f>'Provincial CPIs 1'!M19/'Provincial CPIs 1'!M18*100-100</f>
        <v>16.55454711977835</v>
      </c>
      <c r="O19" s="28"/>
      <c r="P19" s="59"/>
    </row>
    <row r="20" spans="3:13" ht="12.75">
      <c r="C20" s="8"/>
      <c r="D20" s="8"/>
      <c r="E20" s="8"/>
      <c r="F20" s="28"/>
      <c r="G20" s="8"/>
      <c r="H20" s="8"/>
      <c r="I20" s="8"/>
      <c r="J20" s="8"/>
      <c r="K20" s="8"/>
      <c r="L20" s="8"/>
      <c r="M20" s="8"/>
    </row>
    <row r="21" spans="1:16" ht="12.75">
      <c r="A21" s="5">
        <v>2020</v>
      </c>
      <c r="B21" s="26" t="s">
        <v>144</v>
      </c>
      <c r="C21" s="28">
        <f>'Provincial CPIs 1'!C21/'Provincial CPIs 1'!C19*100-100</f>
        <v>1.9929213501484355</v>
      </c>
      <c r="D21" s="28">
        <f>'Provincial CPIs 1'!D21/'Provincial CPIs 1'!D19*100-100</f>
        <v>1.91213729014288</v>
      </c>
      <c r="E21" s="28">
        <f>'Provincial CPIs 1'!E21/'Provincial CPIs 1'!E19*100-100</f>
        <v>1.7901729362716878</v>
      </c>
      <c r="F21" s="28">
        <f>'Provincial CPIs 1'!F21/'Provincial CPIs 1'!F19*100-100</f>
        <v>3.089582149397245</v>
      </c>
      <c r="G21" s="28">
        <f>'Provincial CPIs 1'!G21/'Provincial CPIs 1'!G19*100-100</f>
        <v>2.797328867025257</v>
      </c>
      <c r="H21" s="28">
        <f>'Provincial CPIs 1'!H21/'Provincial CPIs 1'!H19*100-100</f>
        <v>2.4811478387684645</v>
      </c>
      <c r="I21" s="28">
        <f>'Provincial CPIs 1'!I21/'Provincial CPIs 1'!I19*100-100</f>
        <v>1.6839482617571235</v>
      </c>
      <c r="J21" s="28">
        <f>'Provincial CPIs 1'!J21/'Provincial CPIs 1'!J19*100-100</f>
        <v>1.8518625529430324</v>
      </c>
      <c r="K21" s="28">
        <f>'Provincial CPIs 1'!K21/'Provincial CPIs 1'!K19*100-100</f>
        <v>1.858589190694076</v>
      </c>
      <c r="L21" s="28">
        <f>'Provincial CPIs 1'!L21/'Provincial CPIs 1'!L19*100-100</f>
        <v>2.416344879374293</v>
      </c>
      <c r="M21" s="28">
        <f>'Provincial CPIs 1'!M21/'Provincial CPIs 1'!M19*100-100</f>
        <v>2.2250955110449553</v>
      </c>
      <c r="O21" s="28"/>
      <c r="P21" s="59"/>
    </row>
    <row r="22" spans="2:16" ht="12.75">
      <c r="B22" s="26" t="s">
        <v>129</v>
      </c>
      <c r="C22" s="28">
        <f>'Provincial CPIs 1'!C22/'Provincial CPIs 1'!C21*100-100</f>
        <v>11.220488963665204</v>
      </c>
      <c r="D22" s="28">
        <f>'Provincial CPIs 1'!D22/'Provincial CPIs 1'!D21*100-100</f>
        <v>10.16472649864464</v>
      </c>
      <c r="E22" s="28">
        <f>'Provincial CPIs 1'!E22/'Provincial CPIs 1'!E21*100-100</f>
        <v>16.22249946766543</v>
      </c>
      <c r="F22" s="28">
        <f>'Provincial CPIs 1'!F22/'Provincial CPIs 1'!F21*100-100</f>
        <v>14.217579933085744</v>
      </c>
      <c r="G22" s="28">
        <f>'Provincial CPIs 1'!G22/'Provincial CPIs 1'!G21*100-100</f>
        <v>9.047620261220885</v>
      </c>
      <c r="H22" s="28">
        <f>'Provincial CPIs 1'!H22/'Provincial CPIs 1'!H21*100-100</f>
        <v>9.06890006789736</v>
      </c>
      <c r="I22" s="28">
        <f>'Provincial CPIs 1'!I22/'Provincial CPIs 1'!I21*100-100</f>
        <v>11.98906932407509</v>
      </c>
      <c r="J22" s="28">
        <f>'Provincial CPIs 1'!J22/'Provincial CPIs 1'!J21*100-100</f>
        <v>11.039875728371484</v>
      </c>
      <c r="K22" s="28">
        <f>'Provincial CPIs 1'!K22/'Provincial CPIs 1'!K21*100-100</f>
        <v>14.049802064070633</v>
      </c>
      <c r="L22" s="28">
        <f>'Provincial CPIs 1'!L22/'Provincial CPIs 1'!L21*100-100</f>
        <v>18.496127372043887</v>
      </c>
      <c r="M22" s="28">
        <f>'Provincial CPIs 1'!M22/'Provincial CPIs 1'!M21*100-100</f>
        <v>13.524327308195595</v>
      </c>
      <c r="O22" s="28"/>
      <c r="P22" s="59"/>
    </row>
    <row r="23" spans="2:16" ht="12.75">
      <c r="B23" s="26" t="s">
        <v>132</v>
      </c>
      <c r="C23" s="28">
        <f>'Provincial CPIs 1'!C23/'Provincial CPIs 1'!C22*100-100</f>
        <v>25.20307759978874</v>
      </c>
      <c r="D23" s="28">
        <f>'Provincial CPIs 1'!D23/'Provincial CPIs 1'!D22*100-100</f>
        <v>21.333023938259828</v>
      </c>
      <c r="E23" s="28">
        <f>'Provincial CPIs 1'!E23/'Provincial CPIs 1'!E22*100-100</f>
        <v>29.363977546204637</v>
      </c>
      <c r="F23" s="28">
        <f>'Provincial CPIs 1'!F23/'Provincial CPIs 1'!F22*100-100</f>
        <v>19.262505336368022</v>
      </c>
      <c r="G23" s="28">
        <f>'Provincial CPIs 1'!G23/'Provincial CPIs 1'!G22*100-100</f>
        <v>49.64668977506378</v>
      </c>
      <c r="H23" s="28">
        <f>'Provincial CPIs 1'!H23/'Provincial CPIs 1'!H22*100-100</f>
        <v>23.794734868458775</v>
      </c>
      <c r="I23" s="28">
        <f>'Provincial CPIs 1'!I23/'Provincial CPIs 1'!I22*100-100</f>
        <v>21.60370246886221</v>
      </c>
      <c r="J23" s="28">
        <f>'Provincial CPIs 1'!J23/'Provincial CPIs 1'!J22*100-100</f>
        <v>25.289537716976525</v>
      </c>
      <c r="K23" s="28">
        <f>'Provincial CPIs 1'!K23/'Provincial CPIs 1'!K22*100-100</f>
        <v>20.54750029183478</v>
      </c>
      <c r="L23" s="28">
        <f>'Provincial CPIs 1'!L23/'Provincial CPIs 1'!L22*100-100</f>
        <v>27.328466657150827</v>
      </c>
      <c r="M23" s="28">
        <f>'Provincial CPIs 1'!M23/'Provincial CPIs 1'!M22*100-100</f>
        <v>26.59309215152716</v>
      </c>
      <c r="O23" s="28"/>
      <c r="P23" s="59"/>
    </row>
    <row r="24" spans="2:16" ht="12.75">
      <c r="B24" s="26" t="s">
        <v>136</v>
      </c>
      <c r="C24" s="28">
        <f>'Provincial CPIs 1'!C24/'Provincial CPIs 1'!C23*100-100</f>
        <v>18.334021770450576</v>
      </c>
      <c r="D24" s="28">
        <f>'Provincial CPIs 1'!D24/'Provincial CPIs 1'!D23*100-100</f>
        <v>18.479309172558445</v>
      </c>
      <c r="E24" s="28">
        <f>'Provincial CPIs 1'!E24/'Provincial CPIs 1'!E23*100-100</f>
        <v>21.107845501967446</v>
      </c>
      <c r="F24" s="28">
        <f>'Provincial CPIs 1'!F24/'Provincial CPIs 1'!F23*100-100</f>
        <v>24.617949155160403</v>
      </c>
      <c r="G24" s="28">
        <f>'Provincial CPIs 1'!G24/'Provincial CPIs 1'!G23*100-100</f>
        <v>17.12035132899348</v>
      </c>
      <c r="H24" s="28">
        <f>'Provincial CPIs 1'!H24/'Provincial CPIs 1'!H23*100-100</f>
        <v>19.54104367037621</v>
      </c>
      <c r="I24" s="28">
        <f>'Provincial CPIs 1'!I24/'Provincial CPIs 1'!I23*100-100</f>
        <v>15.523530883021564</v>
      </c>
      <c r="J24" s="28">
        <f>'Provincial CPIs 1'!J24/'Provincial CPIs 1'!J23*100-100</f>
        <v>18.876403594668517</v>
      </c>
      <c r="K24" s="28">
        <f>'Provincial CPIs 1'!K24/'Provincial CPIs 1'!K23*100-100</f>
        <v>22.885576892552464</v>
      </c>
      <c r="L24" s="28">
        <f>'Provincial CPIs 1'!L24/'Provincial CPIs 1'!L23*100-100</f>
        <v>11.88949001484454</v>
      </c>
      <c r="M24" s="28">
        <f>'Provincial CPIs 1'!M24/'Provincial CPIs 1'!M23*100-100</f>
        <v>17.6409633173581</v>
      </c>
      <c r="O24" s="28"/>
      <c r="P24" s="59"/>
    </row>
    <row r="25" spans="2:16" ht="12.75">
      <c r="B25" s="26" t="s">
        <v>137</v>
      </c>
      <c r="C25" s="28">
        <f>'Provincial CPIs 1'!C25/'Provincial CPIs 1'!C24*100-100</f>
        <v>14.543396195142137</v>
      </c>
      <c r="D25" s="28">
        <f>'Provincial CPIs 1'!D25/'Provincial CPIs 1'!D24*100-100</f>
        <v>17.47569261573929</v>
      </c>
      <c r="E25" s="28">
        <f>'Provincial CPIs 1'!E25/'Provincial CPIs 1'!E24*100-100</f>
        <v>20.26171036226185</v>
      </c>
      <c r="F25" s="28">
        <f>'Provincial CPIs 1'!F25/'Provincial CPIs 1'!F24*100-100</f>
        <v>19.175216771979493</v>
      </c>
      <c r="G25" s="28">
        <f>'Provincial CPIs 1'!G25/'Provincial CPIs 1'!G24*100-100</f>
        <v>10.414267545106682</v>
      </c>
      <c r="H25" s="28">
        <f>'Provincial CPIs 1'!H25/'Provincial CPIs 1'!H24*100-100</f>
        <v>17.384066713718795</v>
      </c>
      <c r="I25" s="28">
        <f>'Provincial CPIs 1'!I25/'Provincial CPIs 1'!I24*100-100</f>
        <v>14.083952272329455</v>
      </c>
      <c r="J25" s="28">
        <f>'Provincial CPIs 1'!J25/'Provincial CPIs 1'!J24*100-100</f>
        <v>13.710206651197709</v>
      </c>
      <c r="K25" s="28">
        <f>'Provincial CPIs 1'!K25/'Provincial CPIs 1'!K24*100-100</f>
        <v>16.51617705672126</v>
      </c>
      <c r="L25" s="28">
        <f>'Provincial CPIs 1'!L25/'Provincial CPIs 1'!L24*100-100</f>
        <v>13.530310102240975</v>
      </c>
      <c r="M25" s="28">
        <f>'Provincial CPIs 1'!M25/'Provincial CPIs 1'!M24*100-100</f>
        <v>15.134480884813655</v>
      </c>
      <c r="O25" s="28"/>
      <c r="P25" s="59"/>
    </row>
    <row r="26" spans="2:16" ht="12.75">
      <c r="B26" s="26" t="s">
        <v>138</v>
      </c>
      <c r="C26" s="28">
        <f>'Provincial CPIs 1'!C26/'Provincial CPIs 1'!C25*100-100</f>
        <v>31.466408388189507</v>
      </c>
      <c r="D26" s="28">
        <f>'Provincial CPIs 1'!D26/'Provincial CPIs 1'!D25*100-100</f>
        <v>33.857371024028026</v>
      </c>
      <c r="E26" s="28">
        <f>'Provincial CPIs 1'!E26/'Provincial CPIs 1'!E25*100-100</f>
        <v>45.1683126117305</v>
      </c>
      <c r="F26" s="28">
        <f>'Provincial CPIs 1'!F26/'Provincial CPIs 1'!F25*100-100</f>
        <v>31.818462470521382</v>
      </c>
      <c r="G26" s="28">
        <f>'Provincial CPIs 1'!G26/'Provincial CPIs 1'!G25*100-100</f>
        <v>28.844620373629965</v>
      </c>
      <c r="H26" s="28">
        <f>'Provincial CPIs 1'!H26/'Provincial CPIs 1'!H25*100-100</f>
        <v>31.405974233295098</v>
      </c>
      <c r="I26" s="28">
        <f>'Provincial CPIs 1'!I26/'Provincial CPIs 1'!I25*100-100</f>
        <v>34.0041939148679</v>
      </c>
      <c r="J26" s="28">
        <f>'Provincial CPIs 1'!J26/'Provincial CPIs 1'!J25*100-100</f>
        <v>30.528418325324168</v>
      </c>
      <c r="K26" s="28">
        <f>'Provincial CPIs 1'!K26/'Provincial CPIs 1'!K25*100-100</f>
        <v>35.40391550061349</v>
      </c>
      <c r="L26" s="28">
        <f>'Provincial CPIs 1'!L26/'Provincial CPIs 1'!L25*100-100</f>
        <v>26.832825208435708</v>
      </c>
      <c r="M26" s="28">
        <f>'Provincial CPIs 1'!M26/'Provincial CPIs 1'!M25*100-100</f>
        <v>31.663955826202425</v>
      </c>
      <c r="O26" s="28"/>
      <c r="P26" s="59"/>
    </row>
    <row r="27" spans="2:16" ht="12.75">
      <c r="B27" s="26" t="s">
        <v>139</v>
      </c>
      <c r="C27" s="28">
        <f>'Provincial CPIs 1'!C27/'Provincial CPIs 1'!C26*100-100</f>
        <v>34.883501509402066</v>
      </c>
      <c r="D27" s="28">
        <f>'Provincial CPIs 1'!D27/'Provincial CPIs 1'!D26*100-100</f>
        <v>36.54222919728417</v>
      </c>
      <c r="E27" s="28">
        <f>'Provincial CPIs 1'!E27/'Provincial CPIs 1'!E26*100-100</f>
        <v>37.68760801203638</v>
      </c>
      <c r="F27" s="28">
        <f>'Provincial CPIs 1'!F27/'Provincial CPIs 1'!F26*100-100</f>
        <v>38.8657681463512</v>
      </c>
      <c r="G27" s="28">
        <f>'Provincial CPIs 1'!G27/'Provincial CPIs 1'!G26*100-100</f>
        <v>31.886347223135402</v>
      </c>
      <c r="H27" s="28">
        <f>'Provincial CPIs 1'!H27/'Provincial CPIs 1'!H26*100-100</f>
        <v>42.83865367688975</v>
      </c>
      <c r="I27" s="28">
        <f>'Provincial CPIs 1'!I27/'Provincial CPIs 1'!I26*100-100</f>
        <v>39.180617694710435</v>
      </c>
      <c r="J27" s="28">
        <f>'Provincial CPIs 1'!J27/'Provincial CPIs 1'!J26*100-100</f>
        <v>33.47208149136716</v>
      </c>
      <c r="K27" s="28">
        <f>'Provincial CPIs 1'!K27/'Provincial CPIs 1'!K26*100-100</f>
        <v>40.44943205581231</v>
      </c>
      <c r="L27" s="28">
        <f>'Provincial CPIs 1'!L27/'Provincial CPIs 1'!L26*100-100</f>
        <v>31.59676688147249</v>
      </c>
      <c r="M27" s="28">
        <f>'Provincial CPIs 1'!M27/'Provincial CPIs 1'!M26*100-100</f>
        <v>35.53148413005377</v>
      </c>
      <c r="O27" s="28"/>
      <c r="P27" s="59"/>
    </row>
    <row r="28" spans="2:16" ht="12.75">
      <c r="B28" s="26" t="s">
        <v>140</v>
      </c>
      <c r="C28" s="28">
        <f>'Provincial CPIs 1'!C28/'Provincial CPIs 1'!C27*100-100</f>
        <v>11.177858176262063</v>
      </c>
      <c r="D28" s="28">
        <f>'Provincial CPIs 1'!D28/'Provincial CPIs 1'!D27*100-100</f>
        <v>8.907854729557968</v>
      </c>
      <c r="E28" s="28">
        <f>'Provincial CPIs 1'!E28/'Provincial CPIs 1'!E27*100-100</f>
        <v>9.125132314300117</v>
      </c>
      <c r="F28" s="28">
        <f>'Provincial CPIs 1'!F28/'Provincial CPIs 1'!F27*100-100</f>
        <v>8.829056757916149</v>
      </c>
      <c r="G28" s="28">
        <f>'Provincial CPIs 1'!G28/'Provincial CPIs 1'!G27*100-100</f>
        <v>7.034349487867388</v>
      </c>
      <c r="H28" s="28">
        <f>'Provincial CPIs 1'!H28/'Provincial CPIs 1'!H27*100-100</f>
        <v>7.249571346544741</v>
      </c>
      <c r="I28" s="28">
        <f>'Provincial CPIs 1'!I28/'Provincial CPIs 1'!I27*100-100</f>
        <v>7.03307007860829</v>
      </c>
      <c r="J28" s="28">
        <f>'Provincial CPIs 1'!J28/'Provincial CPIs 1'!J27*100-100</f>
        <v>7.424898043522148</v>
      </c>
      <c r="K28" s="28">
        <f>'Provincial CPIs 1'!K28/'Provincial CPIs 1'!K27*100-100</f>
        <v>7.919366818294378</v>
      </c>
      <c r="L28" s="28">
        <f>'Provincial CPIs 1'!L28/'Provincial CPIs 1'!L27*100-100</f>
        <v>8.54916132249923</v>
      </c>
      <c r="M28" s="28">
        <f>'Provincial CPIs 1'!M28/'Provincial CPIs 1'!M27*100-100</f>
        <v>8.436724574130068</v>
      </c>
      <c r="O28" s="28"/>
      <c r="P28" s="59"/>
    </row>
    <row r="29" spans="2:16" ht="12.75">
      <c r="B29" s="26" t="s">
        <v>141</v>
      </c>
      <c r="C29" s="28">
        <f>'Provincial CPIs 1'!C29/'Provincial CPIs 1'!C28*100-100</f>
        <v>3.350268393147445</v>
      </c>
      <c r="D29" s="28">
        <f>'Provincial CPIs 1'!D29/'Provincial CPIs 1'!D28*100-100</f>
        <v>5.014853739587394</v>
      </c>
      <c r="E29" s="28">
        <f>'Provincial CPIs 1'!E29/'Provincial CPIs 1'!E28*100-100</f>
        <v>5.5709614539132275</v>
      </c>
      <c r="F29" s="28">
        <f>'Provincial CPIs 1'!F29/'Provincial CPIs 1'!F28*100-100</f>
        <v>5.195553092132329</v>
      </c>
      <c r="G29" s="28">
        <f>'Provincial CPIs 1'!G29/'Provincial CPIs 1'!G28*100-100</f>
        <v>4.786926658799246</v>
      </c>
      <c r="H29" s="28">
        <f>'Provincial CPIs 1'!H29/'Provincial CPIs 1'!H28*100-100</f>
        <v>2.44571529294484</v>
      </c>
      <c r="I29" s="28">
        <f>'Provincial CPIs 1'!I29/'Provincial CPIs 1'!I28*100-100</f>
        <v>5.1250164820546615</v>
      </c>
      <c r="J29" s="28">
        <f>'Provincial CPIs 1'!J29/'Provincial CPIs 1'!J28*100-100</f>
        <v>3.5049676049487175</v>
      </c>
      <c r="K29" s="28">
        <f>'Provincial CPIs 1'!K29/'Provincial CPIs 1'!K28*100-100</f>
        <v>3.6749413525629393</v>
      </c>
      <c r="L29" s="28">
        <f>'Provincial CPIs 1'!L29/'Provincial CPIs 1'!L28*100-100</f>
        <v>2.2052998853245356</v>
      </c>
      <c r="M29" s="28">
        <f>'Provincial CPIs 1'!M29/'Provincial CPIs 1'!M28*100-100</f>
        <v>3.8265959268933187</v>
      </c>
      <c r="O29" s="28"/>
      <c r="P29" s="59"/>
    </row>
    <row r="30" spans="2:16" ht="12.75">
      <c r="B30" s="26" t="s">
        <v>142</v>
      </c>
      <c r="C30" s="28">
        <f>'Provincial CPIs 1'!C30/'Provincial CPIs 1'!C29*100-100</f>
        <v>6.230257646282823</v>
      </c>
      <c r="D30" s="28">
        <f>'Provincial CPIs 1'!D30/'Provincial CPIs 1'!D29*100-100</f>
        <v>3.119304149794317</v>
      </c>
      <c r="E30" s="28">
        <f>'Provincial CPIs 1'!E30/'Provincial CPIs 1'!E29*100-100</f>
        <v>1.492900978471809</v>
      </c>
      <c r="F30" s="28">
        <f>'Provincial CPIs 1'!F30/'Provincial CPIs 1'!F29*100-100</f>
        <v>1.4297424248651112</v>
      </c>
      <c r="G30" s="28">
        <f>'Provincial CPIs 1'!G30/'Provincial CPIs 1'!G29*100-100</f>
        <v>5.248862055123112</v>
      </c>
      <c r="H30" s="28">
        <f>'Provincial CPIs 1'!H30/'Provincial CPIs 1'!H29*100-100</f>
        <v>1.9359716381381276</v>
      </c>
      <c r="I30" s="28">
        <f>'Provincial CPIs 1'!I30/'Provincial CPIs 1'!I29*100-100</f>
        <v>1.5797713332718217</v>
      </c>
      <c r="J30" s="28">
        <f>'Provincial CPIs 1'!J30/'Provincial CPIs 1'!J29*100-100</f>
        <v>5.335043842632231</v>
      </c>
      <c r="K30" s="28">
        <f>'Provincial CPIs 1'!K30/'Provincial CPIs 1'!K29*100-100</f>
        <v>4.948261685108136</v>
      </c>
      <c r="L30" s="28">
        <f>'Provincial CPIs 1'!L30/'Provincial CPIs 1'!L29*100-100</f>
        <v>6.223464910992021</v>
      </c>
      <c r="M30" s="28">
        <f>'Provincial CPIs 1'!M30/'Provincial CPIs 1'!M29*100-100</f>
        <v>4.372454676621217</v>
      </c>
      <c r="O30" s="28"/>
      <c r="P30" s="59"/>
    </row>
    <row r="31" spans="2:16" ht="12.75">
      <c r="B31" s="26" t="s">
        <v>143</v>
      </c>
      <c r="C31" s="28">
        <f>'Provincial CPIs 1'!C31/'Provincial CPIs 1'!C30*100-100</f>
        <v>4.408752472056605</v>
      </c>
      <c r="D31" s="28">
        <f>'Provincial CPIs 1'!D31/'Provincial CPIs 1'!D30*100-100</f>
        <v>3.3349006143500475</v>
      </c>
      <c r="E31" s="28">
        <f>'Provincial CPIs 1'!E31/'Provincial CPIs 1'!E30*100-100</f>
        <v>3.59899702978403</v>
      </c>
      <c r="F31" s="28">
        <f>'Provincial CPIs 1'!F31/'Provincial CPIs 1'!F30*100-100</f>
        <v>0.6294361928332393</v>
      </c>
      <c r="G31" s="28">
        <f>'Provincial CPIs 1'!G31/'Provincial CPIs 1'!G30*100-100</f>
        <v>3.812613299380601</v>
      </c>
      <c r="H31" s="28">
        <f>'Provincial CPIs 1'!H31/'Provincial CPIs 1'!H30*100-100</f>
        <v>3.952270329343648</v>
      </c>
      <c r="I31" s="28">
        <f>'Provincial CPIs 1'!I31/'Provincial CPIs 1'!I30*100-100</f>
        <v>3.353566788687985</v>
      </c>
      <c r="J31" s="28">
        <f>'Provincial CPIs 1'!J31/'Provincial CPIs 1'!J30*100-100</f>
        <v>2.3689242451351475</v>
      </c>
      <c r="K31" s="28">
        <f>'Provincial CPIs 1'!K31/'Provincial CPIs 1'!K30*100-100</f>
        <v>3.381871645065388</v>
      </c>
      <c r="L31" s="28">
        <f>'Provincial CPIs 1'!L31/'Provincial CPIs 1'!L30*100-100</f>
        <v>3.141421895126868</v>
      </c>
      <c r="M31" s="28">
        <f>'Provincial CPIs 1'!M31/'Provincial CPIs 1'!M30*100-100</f>
        <v>3.152993170310282</v>
      </c>
      <c r="O31" s="28"/>
      <c r="P31" s="59"/>
    </row>
    <row r="32" spans="2:16" ht="12.75">
      <c r="B32" s="26" t="s">
        <v>124</v>
      </c>
      <c r="C32" s="28">
        <f>'Provincial CPIs 1'!C32/'Provincial CPIs 1'!C31*100-100</f>
        <v>2.547426854762236</v>
      </c>
      <c r="D32" s="28">
        <f>'Provincial CPIs 1'!D32/'Provincial CPIs 1'!D31*100-100</f>
        <v>3.7915521698824506</v>
      </c>
      <c r="E32" s="28">
        <f>'Provincial CPIs 1'!E32/'Provincial CPIs 1'!E31*100-100</f>
        <v>2.591714183243994</v>
      </c>
      <c r="F32" s="28">
        <f>'Provincial CPIs 1'!F32/'Provincial CPIs 1'!F31*100-100</f>
        <v>6.756664552190458</v>
      </c>
      <c r="G32" s="28">
        <f>'Provincial CPIs 1'!G32/'Provincial CPIs 1'!G31*100-100</f>
        <v>3.867555672332273</v>
      </c>
      <c r="H32" s="28">
        <f>'Provincial CPIs 1'!H32/'Provincial CPIs 1'!H31*100-100</f>
        <v>5.745992371477854</v>
      </c>
      <c r="I32" s="28">
        <f>'Provincial CPIs 1'!I32/'Provincial CPIs 1'!I31*100-100</f>
        <v>3.485578946555904</v>
      </c>
      <c r="J32" s="28">
        <f>'Provincial CPIs 1'!J32/'Provincial CPIs 1'!J31*100-100</f>
        <v>4.415369448314138</v>
      </c>
      <c r="K32" s="28">
        <f>'Provincial CPIs 1'!K32/'Provincial CPIs 1'!K31*100-100</f>
        <v>4.71656019947568</v>
      </c>
      <c r="L32" s="28">
        <f>'Provincial CPIs 1'!L32/'Provincial CPIs 1'!L31*100-100</f>
        <v>4.343805763505841</v>
      </c>
      <c r="M32" s="28">
        <f>'Provincial CPIs 1'!M32/'Provincial CPIs 1'!M31*100-100</f>
        <v>4.223345768934024</v>
      </c>
      <c r="O32" s="28"/>
      <c r="P32" s="59"/>
    </row>
    <row r="33" spans="2:16" ht="12.75">
      <c r="B33" s="26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O33" s="28"/>
      <c r="P33" s="59"/>
    </row>
    <row r="34" spans="1:16" ht="12.75">
      <c r="A34" s="5">
        <v>2020</v>
      </c>
      <c r="B34" s="26" t="s">
        <v>125</v>
      </c>
      <c r="C34" s="28">
        <f>'Provincial CPIs 1'!C34/'Provincial CPIs 1'!C32*100-100</f>
        <v>5.754273656012401</v>
      </c>
      <c r="D34" s="28">
        <f>'Provincial CPIs 1'!D34/'Provincial CPIs 1'!D32*100-100</f>
        <v>8.302335656990053</v>
      </c>
      <c r="E34" s="28">
        <f>'Provincial CPIs 1'!E34/'Provincial CPIs 1'!E32*100-100</f>
        <v>3.6292386693942262</v>
      </c>
      <c r="F34" s="28">
        <f>'Provincial CPIs 1'!F34/'Provincial CPIs 1'!F32*100-100</f>
        <v>6.400245397853354</v>
      </c>
      <c r="G34" s="28">
        <f>'Provincial CPIs 1'!G34/'Provincial CPIs 1'!G32*100-100</f>
        <v>5.121107873879922</v>
      </c>
      <c r="H34" s="28">
        <f>'Provincial CPIs 1'!H34/'Provincial CPIs 1'!H32*100-100</f>
        <v>6.774972115207632</v>
      </c>
      <c r="I34" s="28">
        <f>'Provincial CPIs 1'!I34/'Provincial CPIs 1'!I32*100-100</f>
        <v>5.174508124917082</v>
      </c>
      <c r="J34" s="28">
        <f>'Provincial CPIs 1'!J34/'Provincial CPIs 1'!J32*100-100</f>
        <v>4.768571688728372</v>
      </c>
      <c r="K34" s="28">
        <f>'Provincial CPIs 1'!K34/'Provincial CPIs 1'!K32*100-100</f>
        <v>5.92148882986379</v>
      </c>
      <c r="L34" s="28">
        <f>'Provincial CPIs 1'!L34/'Provincial CPIs 1'!L32*100-100</f>
        <v>4.0386754180367035</v>
      </c>
      <c r="M34" s="28">
        <f>'Provincial CPIs 1'!M34/'Provincial CPIs 1'!M32*100-100</f>
        <v>5.426506975074631</v>
      </c>
      <c r="O34" s="28"/>
      <c r="P34" s="59"/>
    </row>
    <row r="35" spans="2:16" ht="12.75">
      <c r="B35" s="26" t="s">
        <v>129</v>
      </c>
      <c r="C35" s="28">
        <f>'Provincial CPIs 1'!C35/'Provincial CPIs 1'!C34*100-100</f>
        <v>3.0800677464603723</v>
      </c>
      <c r="D35" s="28">
        <f>'Provincial CPIs 1'!D35/'Provincial CPIs 1'!D34*100-100</f>
        <v>3.968872415494417</v>
      </c>
      <c r="E35" s="28">
        <f>'Provincial CPIs 1'!E35/'Provincial CPIs 1'!E34*100-100</f>
        <v>4.220429009218378</v>
      </c>
      <c r="F35" s="28">
        <f>'Provincial CPIs 1'!F35/'Provincial CPIs 1'!F34*100-100</f>
        <v>4.192416143996837</v>
      </c>
      <c r="G35" s="28">
        <f>'Provincial CPIs 1'!G35/'Provincial CPIs 1'!G34*100-100</f>
        <v>4.630401751497715</v>
      </c>
      <c r="H35" s="28">
        <f>'Provincial CPIs 1'!H35/'Provincial CPIs 1'!H34*100-100</f>
        <v>6.011877273465302</v>
      </c>
      <c r="I35" s="28">
        <f>'Provincial CPIs 1'!I35/'Provincial CPIs 1'!I34*100-100</f>
        <v>2.8002650025831457</v>
      </c>
      <c r="J35" s="28">
        <f>'Provincial CPIs 1'!J35/'Provincial CPIs 1'!J34*100-100</f>
        <v>2.638724197882354</v>
      </c>
      <c r="K35" s="28">
        <f>'Provincial CPIs 1'!K35/'Provincial CPIs 1'!K34*100-100</f>
        <v>2.058778487831276</v>
      </c>
      <c r="L35" s="28">
        <f>'Provincial CPIs 1'!L35/'Provincial CPIs 1'!L34*100-100</f>
        <v>3.0424286463371715</v>
      </c>
      <c r="M35" s="28">
        <f>'Provincial CPIs 1'!M35/'Provincial CPIs 1'!M34*100-100</f>
        <v>3.4536282721653038</v>
      </c>
      <c r="O35" s="28"/>
      <c r="P35" s="59"/>
    </row>
    <row r="36" spans="2:16" ht="12.75">
      <c r="B36" s="26" t="s">
        <v>132</v>
      </c>
      <c r="C36" s="28">
        <f>'Provincial CPIs 1'!C36/'Provincial CPIs 1'!C35*100-100</f>
        <v>1.9717777151547295</v>
      </c>
      <c r="D36" s="28">
        <f>'Provincial CPIs 1'!D36/'Provincial CPIs 1'!D35*100-100</f>
        <v>2.2471007637463742</v>
      </c>
      <c r="E36" s="28">
        <f>'Provincial CPIs 1'!E36/'Provincial CPIs 1'!E35*100-100</f>
        <v>1.1810137368209297</v>
      </c>
      <c r="F36" s="28">
        <f>'Provincial CPIs 1'!F36/'Provincial CPIs 1'!F35*100-100</f>
        <v>2.8829897998099057</v>
      </c>
      <c r="G36" s="28">
        <f>'Provincial CPIs 1'!G36/'Provincial CPIs 1'!G35*100-100</f>
        <v>2.0012942495164054</v>
      </c>
      <c r="H36" s="28">
        <f>'Provincial CPIs 1'!H36/'Provincial CPIs 1'!H35*100-100</f>
        <v>0.7379723752925997</v>
      </c>
      <c r="I36" s="28">
        <f>'Provincial CPIs 1'!I36/'Provincial CPIs 1'!I35*100-100</f>
        <v>1.3757572081547522</v>
      </c>
      <c r="J36" s="28">
        <f>'Provincial CPIs 1'!J36/'Provincial CPIs 1'!J35*100-100</f>
        <v>2.9613710598100056</v>
      </c>
      <c r="K36" s="28">
        <f>'Provincial CPIs 1'!K36/'Provincial CPIs 1'!K35*100-100</f>
        <v>2.995411508220286</v>
      </c>
      <c r="L36" s="28">
        <f>'Provincial CPIs 1'!L36/'Provincial CPIs 1'!L35*100-100</f>
        <v>2.338446255462756</v>
      </c>
      <c r="M36" s="28">
        <f>'Provincial CPIs 1'!M36/'Provincial CPIs 1'!M35*100-100</f>
        <v>2.258130036474256</v>
      </c>
      <c r="O36" s="28"/>
      <c r="P36" s="59"/>
    </row>
    <row r="37" spans="2:16" ht="12.75">
      <c r="B37" s="26" t="s">
        <v>136</v>
      </c>
      <c r="C37" s="28">
        <f>'Provincial CPIs 1'!C37/'Provincial CPIs 1'!C36*100-100</f>
        <v>0.5939817604182451</v>
      </c>
      <c r="D37" s="28">
        <f>'Provincial CPIs 1'!D37/'Provincial CPIs 1'!D36*100-100</f>
        <v>0.9950399497409563</v>
      </c>
      <c r="E37" s="28">
        <f>'Provincial CPIs 1'!E37/'Provincial CPIs 1'!E36*100-100</f>
        <v>2.1308668408895244</v>
      </c>
      <c r="F37" s="28">
        <f>'Provincial CPIs 1'!F37/'Provincial CPIs 1'!F36*100-100</f>
        <v>1.8951239096480066</v>
      </c>
      <c r="G37" s="28">
        <f>'Provincial CPIs 1'!G37/'Provincial CPIs 1'!G36*100-100</f>
        <v>1.9275845515000185</v>
      </c>
      <c r="H37" s="28">
        <f>'Provincial CPIs 1'!H37/'Provincial CPIs 1'!H36*100-100</f>
        <v>2.616744198175496</v>
      </c>
      <c r="I37" s="28">
        <f>'Provincial CPIs 1'!I37/'Provincial CPIs 1'!I36*100-100</f>
        <v>2.282885225830114</v>
      </c>
      <c r="J37" s="28">
        <f>'Provincial CPIs 1'!J37/'Provincial CPIs 1'!J36*100-100</f>
        <v>1.103309887934671</v>
      </c>
      <c r="K37" s="28">
        <f>'Provincial CPIs 1'!K37/'Provincial CPIs 1'!K36*100-100</f>
        <v>1.830823732598148</v>
      </c>
      <c r="L37" s="28">
        <f>'Provincial CPIs 1'!L37/'Provincial CPIs 1'!L36*100-100</f>
        <v>1.5995853737816361</v>
      </c>
      <c r="M37" s="28">
        <f>'Provincial CPIs 1'!M37/'Provincial CPIs 1'!M36*100-100</f>
        <v>1.5848649699345003</v>
      </c>
      <c r="O37" s="28"/>
      <c r="P37" s="59"/>
    </row>
    <row r="38" spans="2:16" ht="12.75">
      <c r="B38" s="26" t="s">
        <v>137</v>
      </c>
      <c r="C38" s="28">
        <f>'Provincial CPIs 1'!C38/'Provincial CPIs 1'!C37*100-100</f>
        <v>3.9616707402212654</v>
      </c>
      <c r="D38" s="28">
        <f>'Provincial CPIs 1'!D38/'Provincial CPIs 1'!D37*100-100</f>
        <v>2.4077116722183405</v>
      </c>
      <c r="E38" s="28">
        <f>'Provincial CPIs 1'!E38/'Provincial CPIs 1'!E37*100-100</f>
        <v>1.9059704746173622</v>
      </c>
      <c r="F38" s="28">
        <f>'Provincial CPIs 1'!F38/'Provincial CPIs 1'!F37*100-100</f>
        <v>2.7919627271898406</v>
      </c>
      <c r="G38" s="28">
        <f>'Provincial CPIs 1'!G38/'Provincial CPIs 1'!G37*100-100</f>
        <v>3.6330457113012073</v>
      </c>
      <c r="H38" s="28">
        <f>'Provincial CPIs 1'!H38/'Provincial CPIs 1'!H37*100-100</f>
        <v>1.923264543029802</v>
      </c>
      <c r="I38" s="28">
        <f>'Provincial CPIs 1'!I38/'Provincial CPIs 1'!I37*100-100</f>
        <v>0.9786794046071208</v>
      </c>
      <c r="J38" s="28">
        <f>'Provincial CPIs 1'!J38/'Provincial CPIs 1'!J37*100-100</f>
        <v>2.5533136496531625</v>
      </c>
      <c r="K38" s="28">
        <f>'Provincial CPIs 1'!K38/'Provincial CPIs 1'!K37*100-100</f>
        <v>1.9121889070469393</v>
      </c>
      <c r="L38" s="28">
        <f>'Provincial CPIs 1'!L38/'Provincial CPIs 1'!L37*100-100</f>
        <v>2.3852192297376433</v>
      </c>
      <c r="M38" s="28">
        <f>'Provincial CPIs 1'!M38/'Provincial CPIs 1'!M37*100-100</f>
        <v>2.5423083550482772</v>
      </c>
      <c r="O38" s="28"/>
      <c r="P38" s="59"/>
    </row>
    <row r="39" spans="2:16" ht="12.75">
      <c r="B39" s="26" t="s">
        <v>138</v>
      </c>
      <c r="C39" s="28">
        <f>'Provincial CPIs 1'!C39/'Provincial CPIs 1'!C38*100-100</f>
        <v>2.59813921830947</v>
      </c>
      <c r="D39" s="28">
        <f>'Provincial CPIs 1'!D39/'Provincial CPIs 1'!D38*100-100</f>
        <v>3.6291138332494484</v>
      </c>
      <c r="E39" s="28">
        <f>'Provincial CPIs 1'!E39/'Provincial CPIs 1'!E38*100-100</f>
        <v>7.2892966910877135</v>
      </c>
      <c r="F39" s="28">
        <f>'Provincial CPIs 1'!F39/'Provincial CPIs 1'!F38*100-100</f>
        <v>4.108580695963298</v>
      </c>
      <c r="G39" s="28">
        <f>'Provincial CPIs 1'!G39/'Provincial CPIs 1'!G38*100-100</f>
        <v>3.048417023727069</v>
      </c>
      <c r="H39" s="28">
        <f>'Provincial CPIs 1'!H39/'Provincial CPIs 1'!H38*100-100</f>
        <v>2.43289461048181</v>
      </c>
      <c r="I39" s="28">
        <f>'Provincial CPIs 1'!I39/'Provincial CPIs 1'!I38*100-100</f>
        <v>2.0157903233237136</v>
      </c>
      <c r="J39" s="28">
        <f>'Provincial CPIs 1'!J39/'Provincial CPIs 1'!J38*100-100</f>
        <v>2.8214215011008577</v>
      </c>
      <c r="K39" s="28">
        <f>'Provincial CPIs 1'!K39/'Provincial CPIs 1'!K38*100-100</f>
        <v>2.8844769479459558</v>
      </c>
      <c r="L39" s="28">
        <f>'Provincial CPIs 1'!L39/'Provincial CPIs 1'!L38*100-100</f>
        <v>5.317861264154942</v>
      </c>
      <c r="M39" s="28">
        <f>'Provincial CPIs 1'!M39/'Provincial CPIs 1'!M38*100-100</f>
        <v>3.8817835386974195</v>
      </c>
      <c r="O39" s="28"/>
      <c r="P39" s="59"/>
    </row>
    <row r="40" spans="2:16" ht="12.75">
      <c r="B40" s="26" t="s">
        <v>139</v>
      </c>
      <c r="C40" s="28">
        <f>'[2]Provincial CPIs I'!C40/'[2]Provincial CPIs I'!C39*100-100</f>
        <v>1.6115686352624863</v>
      </c>
      <c r="D40" s="28">
        <f>'[2]Provincial CPIs I'!D40/'[2]Provincial CPIs I'!D39*100-100</f>
        <v>2.1589777444630727</v>
      </c>
      <c r="E40" s="28">
        <f>'[2]Provincial CPIs I'!E40/'[2]Provincial CPIs I'!E39*100-100</f>
        <v>2.6747840414507635</v>
      </c>
      <c r="F40" s="28">
        <f>'[2]Provincial CPIs I'!F40/'[2]Provincial CPIs I'!F39*100-100</f>
        <v>1.575484082899976</v>
      </c>
      <c r="G40" s="28">
        <f>'[2]Provincial CPIs I'!G40/'[2]Provincial CPIs I'!G39*100-100</f>
        <v>3.7251245359872627</v>
      </c>
      <c r="H40" s="28">
        <f>'[2]Provincial CPIs I'!H40/'[2]Provincial CPIs I'!H39*100-100</f>
        <v>2.843886249817402</v>
      </c>
      <c r="I40" s="28">
        <f>'[2]Provincial CPIs I'!I40/'[2]Provincial CPIs I'!I39*100-100</f>
        <v>2.2232098822512256</v>
      </c>
      <c r="J40" s="28">
        <f>'[2]Provincial CPIs I'!J40/'[2]Provincial CPIs I'!J39*100-100</f>
        <v>2.6696203450619578</v>
      </c>
      <c r="K40" s="28">
        <f>'[2]Provincial CPIs I'!K40/'[2]Provincial CPIs I'!K39*100-100</f>
        <v>2.4197102618098967</v>
      </c>
      <c r="L40" s="28">
        <f>'[2]Provincial CPIs I'!L40/'[2]Provincial CPIs I'!L39*100-100</f>
        <v>3.013017456417373</v>
      </c>
      <c r="M40" s="28">
        <f>'[2]Provincial CPIs I'!M40/'[2]Provincial CPIs I'!M39*100-100</f>
        <v>2.561303755520555</v>
      </c>
      <c r="O40" s="28"/>
      <c r="P40" s="59"/>
    </row>
    <row r="41" spans="2:16" ht="12.75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O41" s="28"/>
      <c r="P41" s="59"/>
    </row>
    <row r="42" spans="2:16" ht="12.75">
      <c r="B42" s="26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O42" s="28"/>
      <c r="P42" s="59"/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&amp;C10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Q21" sqref="Q21"/>
    </sheetView>
  </sheetViews>
  <sheetFormatPr defaultColWidth="9.140625" defaultRowHeight="15"/>
  <cols>
    <col min="1" max="1" width="6.57421875" style="5" customWidth="1"/>
    <col min="2" max="2" width="6.7109375" style="6" customWidth="1"/>
    <col min="3" max="3" width="9.140625" style="7" customWidth="1"/>
    <col min="4" max="4" width="10.421875" style="7" customWidth="1"/>
    <col min="5" max="5" width="8.421875" style="7" customWidth="1"/>
    <col min="6" max="7" width="9.140625" style="7" customWidth="1"/>
    <col min="8" max="8" width="6.421875" style="7" customWidth="1"/>
    <col min="9" max="9" width="8.00390625" style="7" customWidth="1"/>
    <col min="10" max="10" width="8.8515625" style="7" customWidth="1"/>
    <col min="11" max="11" width="8.7109375" style="7" customWidth="1"/>
    <col min="12" max="12" width="7.421875" style="7" customWidth="1"/>
    <col min="13" max="13" width="8.140625" style="7" customWidth="1"/>
    <col min="14" max="15" width="9.28125" style="9" bestFit="1" customWidth="1"/>
    <col min="16" max="16384" width="9.140625" style="9" customWidth="1"/>
  </cols>
  <sheetData>
    <row r="1" spans="1:13" s="14" customFormat="1" ht="30">
      <c r="A1" s="10" t="s">
        <v>191</v>
      </c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s="14" customFormat="1" ht="14.25" customHeight="1">
      <c r="A2" s="15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19" customFormat="1" ht="21">
      <c r="A3" s="16"/>
      <c r="B3" s="17" t="s">
        <v>116</v>
      </c>
      <c r="C3" s="18" t="s">
        <v>178</v>
      </c>
      <c r="D3" s="18" t="s">
        <v>179</v>
      </c>
      <c r="E3" s="18" t="s">
        <v>180</v>
      </c>
      <c r="F3" s="18" t="s">
        <v>181</v>
      </c>
      <c r="G3" s="18" t="s">
        <v>182</v>
      </c>
      <c r="H3" s="18" t="s">
        <v>183</v>
      </c>
      <c r="I3" s="18" t="s">
        <v>184</v>
      </c>
      <c r="J3" s="18" t="s">
        <v>185</v>
      </c>
      <c r="K3" s="18" t="s">
        <v>186</v>
      </c>
      <c r="L3" s="18" t="s">
        <v>187</v>
      </c>
      <c r="M3" s="18" t="s">
        <v>188</v>
      </c>
    </row>
    <row r="4" spans="1:13" s="25" customFormat="1" ht="13.5">
      <c r="A4" s="20" t="s">
        <v>123</v>
      </c>
      <c r="B4" s="21"/>
      <c r="C4" s="22">
        <v>9.842274580760218</v>
      </c>
      <c r="D4" s="22">
        <v>10.894182017738542</v>
      </c>
      <c r="E4" s="22">
        <v>5.8013393636696495</v>
      </c>
      <c r="F4" s="22">
        <v>9.469700499061535</v>
      </c>
      <c r="G4" s="22">
        <v>9.438097051860684</v>
      </c>
      <c r="H4" s="22">
        <v>3.9306172607832073</v>
      </c>
      <c r="I4" s="22">
        <v>4.872299227332971</v>
      </c>
      <c r="J4" s="22">
        <v>10.201977047323078</v>
      </c>
      <c r="K4" s="22">
        <v>11.206881140754717</v>
      </c>
      <c r="L4" s="22">
        <v>24.34263181071528</v>
      </c>
      <c r="M4" s="22">
        <f>SUM(C4:L4)</f>
        <v>99.99999999999989</v>
      </c>
    </row>
    <row r="5" spans="1:13" s="25" customFormat="1" ht="13.5">
      <c r="A5" s="51"/>
      <c r="B5" s="56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2:14" s="25" customFormat="1" ht="12.75">
      <c r="B6" s="51">
        <v>2020</v>
      </c>
      <c r="C6" s="28">
        <f>AVERAGE(C8:C19)</f>
        <v>603.8192300485915</v>
      </c>
      <c r="D6" s="28">
        <f aca="true" t="shared" si="0" ref="D6:L6">AVERAGE(D8:D19)</f>
        <v>607.5524402964941</v>
      </c>
      <c r="E6" s="28">
        <f t="shared" si="0"/>
        <v>800.765250535011</v>
      </c>
      <c r="F6" s="28">
        <f t="shared" si="0"/>
        <v>607.1121820688319</v>
      </c>
      <c r="G6" s="28">
        <f t="shared" si="0"/>
        <v>684.7219433108938</v>
      </c>
      <c r="H6" s="28">
        <f t="shared" si="0"/>
        <v>637.5493742456147</v>
      </c>
      <c r="I6" s="28">
        <f t="shared" si="0"/>
        <v>548.5128211710999</v>
      </c>
      <c r="J6" s="28">
        <f t="shared" si="0"/>
        <v>608.6102101401411</v>
      </c>
      <c r="K6" s="28">
        <f t="shared" si="0"/>
        <v>669.9539552727928</v>
      </c>
      <c r="L6" s="28">
        <f t="shared" si="0"/>
        <v>627.9084993131471</v>
      </c>
      <c r="M6" s="28">
        <f>AVERAGE(M8:M19)</f>
        <v>634.9439276307204</v>
      </c>
      <c r="N6" s="66"/>
    </row>
    <row r="7" spans="3:13" ht="12.75">
      <c r="C7" s="8"/>
      <c r="D7" s="8"/>
      <c r="E7" s="8"/>
      <c r="F7" s="28"/>
      <c r="G7" s="8"/>
      <c r="H7" s="8"/>
      <c r="I7" s="8"/>
      <c r="J7" s="8"/>
      <c r="K7" s="8"/>
      <c r="L7" s="8"/>
      <c r="M7" s="8"/>
    </row>
    <row r="8" spans="1:16" ht="12.75">
      <c r="A8" s="5">
        <v>2020</v>
      </c>
      <c r="B8" s="26" t="s">
        <v>144</v>
      </c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O8" s="28"/>
      <c r="P8" s="59"/>
    </row>
    <row r="9" spans="2:16" ht="12.75">
      <c r="B9" s="26" t="s">
        <v>129</v>
      </c>
      <c r="C9" s="28">
        <f>'Provincial CPIs 1'!C22/'Provincial CPIs 1'!C9*100-100</f>
        <v>489.77397116194595</v>
      </c>
      <c r="D9" s="28">
        <f>'Provincial CPIs 1'!D22/'Provincial CPIs 1'!D9*100-100</f>
        <v>556.1884679870718</v>
      </c>
      <c r="E9" s="28">
        <f>'Provincial CPIs 1'!E22/'Provincial CPIs 1'!E9*100-100</f>
        <v>547.5623397957869</v>
      </c>
      <c r="F9" s="28">
        <f>'Provincial CPIs 1'!F22/'Provincial CPIs 1'!F9*100-100</f>
        <v>474.1543149702088</v>
      </c>
      <c r="G9" s="28">
        <f>'Provincial CPIs 1'!G22/'Provincial CPIs 1'!G9*100-100</f>
        <v>523.0328205608126</v>
      </c>
      <c r="H9" s="28">
        <f>'Provincial CPIs 1'!H22/'Provincial CPIs 1'!H9*100-100</f>
        <v>558.0689106201394</v>
      </c>
      <c r="I9" s="28">
        <f>'Provincial CPIs 1'!I22/'Provincial CPIs 1'!I9*100-100</f>
        <v>460.69923865524424</v>
      </c>
      <c r="J9" s="28">
        <f>'Provincial CPIs 1'!J22/'Provincial CPIs 1'!J9*100-100</f>
        <v>531.490464603511</v>
      </c>
      <c r="K9" s="28">
        <f>'Provincial CPIs 1'!K22/'Provincial CPIs 1'!K9*100-100</f>
        <v>544.6886093988983</v>
      </c>
      <c r="L9" s="28">
        <f>'Provincial CPIs 1'!L22/'Provincial CPIs 1'!L9*100-100</f>
        <v>598.4857227271046</v>
      </c>
      <c r="M9" s="28">
        <f>'Provincial CPIs 1'!M22/'Provincial CPIs 1'!M9*100-100</f>
        <v>540.1628859854198</v>
      </c>
      <c r="O9" s="28"/>
      <c r="P9" s="59"/>
    </row>
    <row r="10" spans="2:16" ht="12.75">
      <c r="B10" s="26" t="s">
        <v>132</v>
      </c>
      <c r="C10" s="28">
        <f>'Provincial CPIs 1'!C23/'Provincial CPIs 1'!C10*100-100</f>
        <v>607.2634961616565</v>
      </c>
      <c r="D10" s="28">
        <f>'Provincial CPIs 1'!D23/'Provincial CPIs 1'!D10*100-100</f>
        <v>657.5449353817132</v>
      </c>
      <c r="E10" s="28">
        <f>'Provincial CPIs 1'!E23/'Provincial CPIs 1'!E10*100-100</f>
        <v>698.8917837283382</v>
      </c>
      <c r="F10" s="28">
        <f>'Provincial CPIs 1'!F23/'Provincial CPIs 1'!F10*100-100</f>
        <v>579.0022157140215</v>
      </c>
      <c r="G10" s="28">
        <f>'Provincial CPIs 1'!G23/'Provincial CPIs 1'!G10*100-100</f>
        <v>780.7487430135682</v>
      </c>
      <c r="H10" s="28">
        <f>'Provincial CPIs 1'!H23/'Provincial CPIs 1'!H10*100-100</f>
        <v>661.8857741664505</v>
      </c>
      <c r="I10" s="28">
        <f>'Provincial CPIs 1'!I23/'Provincial CPIs 1'!I10*100-100</f>
        <v>559.0964697155424</v>
      </c>
      <c r="J10" s="28">
        <f>'Provincial CPIs 1'!J23/'Provincial CPIs 1'!J10*100-100</f>
        <v>656.2538254079337</v>
      </c>
      <c r="K10" s="28">
        <f>'Provincial CPIs 1'!K23/'Provincial CPIs 1'!K10*100-100</f>
        <v>652.7603567223441</v>
      </c>
      <c r="L10" s="28">
        <f>'Provincial CPIs 1'!L23/'Provincial CPIs 1'!L10*100-100</f>
        <v>747.5285945007332</v>
      </c>
      <c r="M10" s="28">
        <f>'Provincial CPIs 1'!M23/'Provincial CPIs 1'!M10*100-100</f>
        <v>676.391086133654</v>
      </c>
      <c r="O10" s="28"/>
      <c r="P10" s="59"/>
    </row>
    <row r="11" spans="2:16" ht="12.75">
      <c r="B11" s="26" t="s">
        <v>136</v>
      </c>
      <c r="C11" s="28">
        <f>'Provincial CPIs 1'!C24/'Provincial CPIs 1'!C11*100-100</f>
        <v>693.4658642090722</v>
      </c>
      <c r="D11" s="28">
        <f>'Provincial CPIs 1'!D24/'Provincial CPIs 1'!D11*100-100</f>
        <v>755.8297751712062</v>
      </c>
      <c r="E11" s="28">
        <f>'Provincial CPIs 1'!E24/'Provincial CPIs 1'!E11*100-100</f>
        <v>858.625761472435</v>
      </c>
      <c r="F11" s="28">
        <f>'Provincial CPIs 1'!F24/'Provincial CPIs 1'!F11*100-100</f>
        <v>683.7101517496745</v>
      </c>
      <c r="G11" s="28">
        <f>'Provincial CPIs 1'!G24/'Provincial CPIs 1'!G11*100-100</f>
        <v>879.6614262270074</v>
      </c>
      <c r="H11" s="28">
        <f>'Provincial CPIs 1'!H24/'Provincial CPIs 1'!H11*100-100</f>
        <v>757.5090300014975</v>
      </c>
      <c r="I11" s="28">
        <f>'Provincial CPIs 1'!I24/'Provincial CPIs 1'!I11*100-100</f>
        <v>614.3255634303266</v>
      </c>
      <c r="J11" s="28">
        <f>'Provincial CPIs 1'!J24/'Provincial CPIs 1'!J11*100-100</f>
        <v>727.5419464335099</v>
      </c>
      <c r="K11" s="28">
        <f>'Provincial CPIs 1'!K24/'Provincial CPIs 1'!K11*100-100</f>
        <v>778.8968045799187</v>
      </c>
      <c r="L11" s="28">
        <f>'Provincial CPIs 1'!L24/'Provincial CPIs 1'!L11*100-100</f>
        <v>806.6817979032364</v>
      </c>
      <c r="M11" s="28">
        <f>'Provincial CPIs 1'!M24/'Provincial CPIs 1'!M11*100-100</f>
        <v>765.5721332006427</v>
      </c>
      <c r="O11" s="28"/>
      <c r="P11" s="59"/>
    </row>
    <row r="12" spans="2:16" ht="12.75">
      <c r="B12" s="26" t="s">
        <v>137</v>
      </c>
      <c r="C12" s="28">
        <f>'Provincial CPIs 1'!C25/'Provincial CPIs 1'!C12*100-100</f>
        <v>709.7657465284007</v>
      </c>
      <c r="D12" s="28">
        <f>'Provincial CPIs 1'!D25/'Provincial CPIs 1'!D12*100-100</f>
        <v>749.8906967798894</v>
      </c>
      <c r="E12" s="28">
        <f>'Provincial CPIs 1'!E25/'Provincial CPIs 1'!E12*100-100</f>
        <v>905.545701027463</v>
      </c>
      <c r="F12" s="28">
        <f>'Provincial CPIs 1'!F25/'Provincial CPIs 1'!F12*100-100</f>
        <v>751.3751929856056</v>
      </c>
      <c r="G12" s="28">
        <f>'Provincial CPIs 1'!G25/'Provincial CPIs 1'!G12*100-100</f>
        <v>846.4086851232626</v>
      </c>
      <c r="H12" s="28">
        <f>'Provincial CPIs 1'!H25/'Provincial CPIs 1'!H12*100-100</f>
        <v>801.1229951614827</v>
      </c>
      <c r="I12" s="28">
        <f>'Provincial CPIs 1'!I25/'Provincial CPIs 1'!I12*100-100</f>
        <v>648.8797535978744</v>
      </c>
      <c r="J12" s="28">
        <f>'Provincial CPIs 1'!J25/'Provincial CPIs 1'!J12*100-100</f>
        <v>748.2854843621838</v>
      </c>
      <c r="K12" s="28">
        <f>'Provincial CPIs 1'!K25/'Provincial CPIs 1'!K12*100-100</f>
        <v>805.5102034766819</v>
      </c>
      <c r="L12" s="28">
        <f>'Provincial CPIs 1'!L25/'Provincial CPIs 1'!L12*100-100</f>
        <v>824.6996768947073</v>
      </c>
      <c r="M12" s="28">
        <f>'Provincial CPIs 1'!M25/'Provincial CPIs 1'!M12*100-100</f>
        <v>785.549480482182</v>
      </c>
      <c r="O12" s="28"/>
      <c r="P12" s="59"/>
    </row>
    <row r="13" spans="2:16" ht="12.75">
      <c r="B13" s="26" t="s">
        <v>138</v>
      </c>
      <c r="C13" s="28">
        <f>'Provincial CPIs 1'!C26/'Provincial CPIs 1'!C13*100-100</f>
        <v>728.0082220796373</v>
      </c>
      <c r="D13" s="28">
        <f>'Provincial CPIs 1'!D26/'Provincial CPIs 1'!D13*100-100</f>
        <v>685.6174432894609</v>
      </c>
      <c r="E13" s="28">
        <f>'Provincial CPIs 1'!E26/'Provincial CPIs 1'!E13*100-100</f>
        <v>913.0785101086776</v>
      </c>
      <c r="F13" s="28">
        <f>'Provincial CPIs 1'!F26/'Provincial CPIs 1'!F13*100-100</f>
        <v>657.3631784214605</v>
      </c>
      <c r="G13" s="28">
        <f>'Provincial CPIs 1'!G26/'Provincial CPIs 1'!G13*100-100</f>
        <v>834.82706948123</v>
      </c>
      <c r="H13" s="28">
        <f>'Provincial CPIs 1'!H26/'Provincial CPIs 1'!H13*100-100</f>
        <v>724.87189381516</v>
      </c>
      <c r="I13" s="28">
        <f>'Provincial CPIs 1'!I26/'Provincial CPIs 1'!I13*100-100</f>
        <v>634.2550492713873</v>
      </c>
      <c r="J13" s="28">
        <f>'Provincial CPIs 1'!J26/'Provincial CPIs 1'!J13*100-100</f>
        <v>708.2496936032537</v>
      </c>
      <c r="K13" s="28">
        <f>'Provincial CPIs 1'!K26/'Provincial CPIs 1'!K13*100-100</f>
        <v>777.7317001854493</v>
      </c>
      <c r="L13" s="28">
        <f>'Provincial CPIs 1'!L26/'Provincial CPIs 1'!L13*100-100</f>
        <v>734.3079390267453</v>
      </c>
      <c r="M13" s="28">
        <f>'Provincial CPIs 1'!M26/'Provincial CPIs 1'!M13*100-100</f>
        <v>737.2576782736976</v>
      </c>
      <c r="O13" s="28"/>
      <c r="P13" s="59"/>
    </row>
    <row r="14" spans="2:16" ht="12.75">
      <c r="B14" s="26" t="s">
        <v>139</v>
      </c>
      <c r="C14" s="28">
        <f>'Provincial CPIs 1'!C27/'Provincial CPIs 1'!C14*100-100</f>
        <v>794.8587490798408</v>
      </c>
      <c r="D14" s="28">
        <f>'Provincial CPIs 1'!D27/'Provincial CPIs 1'!D14*100-100</f>
        <v>744.1468057083631</v>
      </c>
      <c r="E14" s="28">
        <f>'Provincial CPIs 1'!E27/'Provincial CPIs 1'!E14*100-100</f>
        <v>1148.694492196671</v>
      </c>
      <c r="F14" s="28">
        <f>'Provincial CPIs 1'!F27/'Provincial CPIs 1'!F14*100-100</f>
        <v>832.0367910407731</v>
      </c>
      <c r="G14" s="28">
        <f>'Provincial CPIs 1'!G27/'Provincial CPIs 1'!G14*100-100</f>
        <v>904.519799007714</v>
      </c>
      <c r="H14" s="28">
        <f>'Provincial CPIs 1'!H27/'Provincial CPIs 1'!H14*100-100</f>
        <v>836.5306158786464</v>
      </c>
      <c r="I14" s="28">
        <f>'Provincial CPIs 1'!I27/'Provincial CPIs 1'!I14*100-100</f>
        <v>748.9422489823808</v>
      </c>
      <c r="J14" s="28">
        <f>'Provincial CPIs 1'!J27/'Provincial CPIs 1'!J14*100-100</f>
        <v>788.2760826692014</v>
      </c>
      <c r="K14" s="28">
        <f>'Provincial CPIs 1'!K27/'Provincial CPIs 1'!K14*100-100</f>
        <v>904.8066534863066</v>
      </c>
      <c r="L14" s="28">
        <f>'Provincial CPIs 1'!L27/'Provincial CPIs 1'!L14*100-100</f>
        <v>815.3798732009865</v>
      </c>
      <c r="M14" s="28">
        <f>'Provincial CPIs 1'!M27/'Provincial CPIs 1'!M14*100-100</f>
        <v>837.5266140455194</v>
      </c>
      <c r="O14" s="28"/>
      <c r="P14" s="59"/>
    </row>
    <row r="15" spans="2:16" ht="12.75">
      <c r="B15" s="26" t="s">
        <v>140</v>
      </c>
      <c r="C15" s="28">
        <f>'Provincial CPIs 1'!C28/'Provincial CPIs 1'!C15*100-100</f>
        <v>744.6322659545223</v>
      </c>
      <c r="D15" s="28">
        <f>'Provincial CPIs 1'!D28/'Provincial CPIs 1'!D15*100-100</f>
        <v>702.3506230746597</v>
      </c>
      <c r="E15" s="28">
        <f>'Provincial CPIs 1'!E28/'Provincial CPIs 1'!E15*100-100</f>
        <v>1079.1347441517528</v>
      </c>
      <c r="F15" s="28">
        <f>'Provincial CPIs 1'!F28/'Provincial CPIs 1'!F15*100-100</f>
        <v>770.978567603958</v>
      </c>
      <c r="G15" s="28">
        <f>'Provincial CPIs 1'!G28/'Provincial CPIs 1'!G15*100-100</f>
        <v>796.2655917334624</v>
      </c>
      <c r="H15" s="28">
        <f>'Provincial CPIs 1'!H28/'Provincial CPIs 1'!H15*100-100</f>
        <v>764.3558203806247</v>
      </c>
      <c r="I15" s="28">
        <f>'Provincial CPIs 1'!I28/'Provincial CPIs 1'!I15*100-100</f>
        <v>668.4761956107535</v>
      </c>
      <c r="J15" s="28">
        <f>'Provincial CPIs 1'!J28/'Provincial CPIs 1'!J15*100-100</f>
        <v>727.4395539268968</v>
      </c>
      <c r="K15" s="28">
        <f>'Provincial CPIs 1'!K28/'Provincial CPIs 1'!K15*100-100</f>
        <v>825.7915442791257</v>
      </c>
      <c r="L15" s="28">
        <f>'Provincial CPIs 1'!L28/'Provincial CPIs 1'!L15*100-100</f>
        <v>712.003982703241</v>
      </c>
      <c r="M15" s="28">
        <f>'Provincial CPIs 1'!M28/'Provincial CPIs 1'!M15*100-100</f>
        <v>761.0242561101608</v>
      </c>
      <c r="O15" s="28"/>
      <c r="P15" s="59"/>
    </row>
    <row r="16" spans="2:16" ht="12.75">
      <c r="B16" s="26" t="s">
        <v>141</v>
      </c>
      <c r="C16" s="28">
        <f>'Provincial CPIs 1'!C29/'Provincial CPIs 1'!C16*100-100</f>
        <v>628.7959123312417</v>
      </c>
      <c r="D16" s="28">
        <f>'Provincial CPIs 1'!D29/'Provincial CPIs 1'!D16*100-100</f>
        <v>646.5550905151586</v>
      </c>
      <c r="E16" s="28">
        <f>'Provincial CPIs 1'!E29/'Provincial CPIs 1'!E16*100-100</f>
        <v>978.383731768881</v>
      </c>
      <c r="F16" s="28">
        <f>'Provincial CPIs 1'!F29/'Provincial CPIs 1'!F16*100-100</f>
        <v>686.9283966947302</v>
      </c>
      <c r="G16" s="28">
        <f>'Provincial CPIs 1'!G29/'Provincial CPIs 1'!G16*100-100</f>
        <v>693.1213888582024</v>
      </c>
      <c r="H16" s="28">
        <f>'Provincial CPIs 1'!H29/'Provincial CPIs 1'!H16*100-100</f>
        <v>674.4805899294475</v>
      </c>
      <c r="I16" s="28">
        <f>'Provincial CPIs 1'!I29/'Provincial CPIs 1'!I16*100-100</f>
        <v>590.9320421607065</v>
      </c>
      <c r="J16" s="28">
        <f>'Provincial CPIs 1'!J29/'Provincial CPIs 1'!J16*100-100</f>
        <v>648.6304161237282</v>
      </c>
      <c r="K16" s="28">
        <f>'Provincial CPIs 1'!K29/'Provincial CPIs 1'!K16*100-100</f>
        <v>748.7911745945361</v>
      </c>
      <c r="L16" s="28">
        <f>'Provincial CPIs 1'!L29/'Provincial CPIs 1'!L16*100-100</f>
        <v>568.416992183332</v>
      </c>
      <c r="M16" s="28">
        <f>'Provincial CPIs 1'!M29/'Provincial CPIs 1'!M16*100-100</f>
        <v>659.4029341585326</v>
      </c>
      <c r="O16" s="28"/>
      <c r="P16" s="59"/>
    </row>
    <row r="17" spans="2:16" ht="12.75">
      <c r="B17" s="26" t="s">
        <v>142</v>
      </c>
      <c r="C17" s="28">
        <f>'Provincial CPIs 1'!C30/'Provincial CPIs 1'!C17*100-100</f>
        <v>474.3780210549113</v>
      </c>
      <c r="D17" s="28">
        <f>'Provincial CPIs 1'!D30/'Provincial CPIs 1'!D17*100-100</f>
        <v>448.7327916303816</v>
      </c>
      <c r="E17" s="28">
        <f>'Provincial CPIs 1'!E30/'Provincial CPIs 1'!E17*100-100</f>
        <v>669.7568332204954</v>
      </c>
      <c r="F17" s="28">
        <f>'Provincial CPIs 1'!F30/'Provincial CPIs 1'!F17*100-100</f>
        <v>470.3573002574167</v>
      </c>
      <c r="G17" s="28">
        <f>'Provincial CPIs 1'!G30/'Provincial CPIs 1'!G17*100-100</f>
        <v>488.69768901363625</v>
      </c>
      <c r="H17" s="28">
        <f>'Provincial CPIs 1'!H30/'Provincial CPIs 1'!H17*100-100</f>
        <v>476.73910646216905</v>
      </c>
      <c r="I17" s="28">
        <f>'Provincial CPIs 1'!I30/'Provincial CPIs 1'!I17*100-100</f>
        <v>432.93522591438114</v>
      </c>
      <c r="J17" s="28">
        <f>'Provincial CPIs 1'!J30/'Provincial CPIs 1'!J17*100-100</f>
        <v>463.5019879503693</v>
      </c>
      <c r="K17" s="28">
        <f>'Provincial CPIs 1'!K30/'Provincial CPIs 1'!K17*100-100</f>
        <v>516.0296348432147</v>
      </c>
      <c r="L17" s="28">
        <f>'Provincial CPIs 1'!L30/'Provincial CPIs 1'!L17*100-100</f>
        <v>422.07228835168667</v>
      </c>
      <c r="M17" s="28">
        <f>'Provincial CPIs 1'!M30/'Provincial CPIs 1'!M17*100-100</f>
        <v>471.2505405536177</v>
      </c>
      <c r="O17" s="28"/>
      <c r="P17" s="59"/>
    </row>
    <row r="18" spans="2:16" ht="12.75">
      <c r="B18" s="26" t="s">
        <v>143</v>
      </c>
      <c r="C18" s="28">
        <f>'Provincial CPIs 1'!C31/'Provincial CPIs 1'!C18*100-100</f>
        <v>424.9377013353487</v>
      </c>
      <c r="D18" s="28">
        <f>'Provincial CPIs 1'!D31/'Provincial CPIs 1'!D18*100-100</f>
        <v>397.8851212301932</v>
      </c>
      <c r="E18" s="28">
        <f>'Provincial CPIs 1'!E31/'Provincial CPIs 1'!E18*100-100</f>
        <v>555.0770035610692</v>
      </c>
      <c r="F18" s="28">
        <f>'Provincial CPIs 1'!F31/'Provincial CPIs 1'!F18*100-100</f>
        <v>396.09733491538634</v>
      </c>
      <c r="G18" s="28">
        <f>'Provincial CPIs 1'!G31/'Provincial CPIs 1'!G18*100-100</f>
        <v>415.44892926244586</v>
      </c>
      <c r="H18" s="28">
        <f>'Provincial CPIs 1'!H31/'Provincial CPIs 1'!H18*100-100</f>
        <v>408.78581993542804</v>
      </c>
      <c r="I18" s="28">
        <f>'Provincial CPIs 1'!I31/'Provincial CPIs 1'!I18*100-100</f>
        <v>358.9936169866323</v>
      </c>
      <c r="J18" s="28">
        <f>'Provincial CPIs 1'!J31/'Provincial CPIs 1'!J18*100-100</f>
        <v>377.28468092259544</v>
      </c>
      <c r="K18" s="28">
        <f>'Provincial CPIs 1'!K31/'Provincial CPIs 1'!K18*100-100</f>
        <v>429.7601221683684</v>
      </c>
      <c r="L18" s="28">
        <f>'Provincial CPIs 1'!L31/'Provincial CPIs 1'!L18*100-100</f>
        <v>361.89169688938534</v>
      </c>
      <c r="M18" s="28">
        <f>'Provincial CPIs 1'!M31/'Provincial CPIs 1'!M18*100-100</f>
        <v>401.66003275054607</v>
      </c>
      <c r="O18" s="28"/>
      <c r="P18" s="59"/>
    </row>
    <row r="19" spans="2:16" ht="12.75">
      <c r="B19" s="26" t="s">
        <v>124</v>
      </c>
      <c r="C19" s="28">
        <f>'Provincial CPIs 1'!C32/'Provincial CPIs 1'!C19*100-100</f>
        <v>346.13158063793105</v>
      </c>
      <c r="D19" s="28">
        <f>'Provincial CPIs 1'!D32/'Provincial CPIs 1'!D19*100-100</f>
        <v>338.3350924933371</v>
      </c>
      <c r="E19" s="28">
        <f>'Provincial CPIs 1'!E32/'Provincial CPIs 1'!E19*100-100</f>
        <v>453.66685485355106</v>
      </c>
      <c r="F19" s="28">
        <f>'Provincial CPIs 1'!F32/'Provincial CPIs 1'!F19*100-100</f>
        <v>376.230558403915</v>
      </c>
      <c r="G19" s="28">
        <f>'Provincial CPIs 1'!G32/'Provincial CPIs 1'!G19*100-100</f>
        <v>369.20923413848953</v>
      </c>
      <c r="H19" s="28">
        <f>'Provincial CPIs 1'!H32/'Provincial CPIs 1'!H19*100-100</f>
        <v>348.6925603507152</v>
      </c>
      <c r="I19" s="28">
        <f>'Provincial CPIs 1'!I32/'Provincial CPIs 1'!I19*100-100</f>
        <v>316.10562855687004</v>
      </c>
      <c r="J19" s="28">
        <f>'Provincial CPIs 1'!J32/'Provincial CPIs 1'!J19*100-100</f>
        <v>317.75817553836856</v>
      </c>
      <c r="K19" s="28">
        <f>'Provincial CPIs 1'!K32/'Provincial CPIs 1'!K19*100-100</f>
        <v>384.7267042658771</v>
      </c>
      <c r="L19" s="28">
        <f>'Provincial CPIs 1'!L32/'Provincial CPIs 1'!L19*100-100</f>
        <v>315.5249280634588</v>
      </c>
      <c r="M19" s="28">
        <f>'Provincial CPIs 1'!M32/'Provincial CPIs 1'!M19*100-100</f>
        <v>348.5855622439516</v>
      </c>
      <c r="O19" s="28"/>
      <c r="P19" s="59"/>
    </row>
    <row r="20" spans="2:16" ht="12.75">
      <c r="B20" s="26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O20" s="28"/>
      <c r="P20" s="59"/>
    </row>
    <row r="21" spans="1:16" ht="12.75">
      <c r="A21" s="5">
        <v>2020</v>
      </c>
      <c r="B21" s="26" t="s">
        <v>125</v>
      </c>
      <c r="C21" s="28">
        <f>'Provincial CPIs 1'!C34/'Provincial CPIs 1'!C21*100-100</f>
        <v>362.5842719358922</v>
      </c>
      <c r="D21" s="28">
        <f>'Provincial CPIs 1'!D34/'Provincial CPIs 1'!D21*100-100</f>
        <v>365.8200247758205</v>
      </c>
      <c r="E21" s="28">
        <f>'Provincial CPIs 1'!E34/'Provincial CPIs 1'!E21*100-100</f>
        <v>463.6700772762538</v>
      </c>
      <c r="F21" s="28">
        <f>'Provincial CPIs 1'!F34/'Provincial CPIs 1'!F21*100-100</f>
        <v>391.52443169961526</v>
      </c>
      <c r="G21" s="28">
        <f>'Provincial CPIs 1'!G34/'Provincial CPIs 1'!G21*100-100</f>
        <v>379.8159160448239</v>
      </c>
      <c r="H21" s="28">
        <f>'Provincial CPIs 1'!H34/'Provincial CPIs 1'!H21*100-100</f>
        <v>367.4921839782983</v>
      </c>
      <c r="I21" s="28">
        <f>'Provincial CPIs 1'!I34/'Provincial CPIs 1'!I21*100-100</f>
        <v>330.38951141846644</v>
      </c>
      <c r="J21" s="28">
        <f>'Provincial CPIs 1'!J34/'Provincial CPIs 1'!J21*100-100</f>
        <v>329.7214235006569</v>
      </c>
      <c r="K21" s="28">
        <f>'Provincial CPIs 1'!K34/'Provincial CPIs 1'!K21*100-100</f>
        <v>404.06131283944325</v>
      </c>
      <c r="L21" s="28">
        <f>'Provincial CPIs 1'!L34/'Provincial CPIs 1'!L21*100-100</f>
        <v>322.10706865016715</v>
      </c>
      <c r="M21" s="28">
        <f>'Provincial CPIs 1'!M34/'Provincial CPIs 1'!M21*100-100</f>
        <v>362.6340398157903</v>
      </c>
      <c r="O21" s="28"/>
      <c r="P21" s="59"/>
    </row>
    <row r="22" spans="2:16" ht="12.75">
      <c r="B22" s="26" t="s">
        <v>129</v>
      </c>
      <c r="C22" s="28">
        <f>'Provincial CPIs 1'!C35/'Provincial CPIs 1'!C22*100-100</f>
        <v>328.72692373413787</v>
      </c>
      <c r="D22" s="28">
        <f>'Provincial CPIs 1'!D35/'Provincial CPIs 1'!D22*100-100</f>
        <v>339.621503758697</v>
      </c>
      <c r="E22" s="28">
        <f>'Provincial CPIs 1'!E35/'Provincial CPIs 1'!E22*100-100</f>
        <v>405.46096962692076</v>
      </c>
      <c r="F22" s="28">
        <f>'Provincial CPIs 1'!F35/'Provincial CPIs 1'!F22*100-100</f>
        <v>348.3820981200181</v>
      </c>
      <c r="G22" s="28">
        <f>'Provincial CPIs 1'!G35/'Provincial CPIs 1'!G22*100-100</f>
        <v>360.37989588651254</v>
      </c>
      <c r="H22" s="28">
        <f>'Provincial CPIs 1'!H35/'Provincial CPIs 1'!H22*100-100</f>
        <v>354.3891430404067</v>
      </c>
      <c r="I22" s="28">
        <f>'Provincial CPIs 1'!I35/'Provincial CPIs 1'!I22*100-100</f>
        <v>295.0756631445561</v>
      </c>
      <c r="J22" s="28">
        <f>'Provincial CPIs 1'!J35/'Provincial CPIs 1'!J22*100-100</f>
        <v>297.2091861530778</v>
      </c>
      <c r="K22" s="28">
        <f>'Provincial CPIs 1'!K35/'Provincial CPIs 1'!K22*100-100</f>
        <v>351.06506929723685</v>
      </c>
      <c r="L22" s="28">
        <f>'Provincial CPIs 1'!L35/'Provincial CPIs 1'!L22*100-100</f>
        <v>267.05788169716084</v>
      </c>
      <c r="M22" s="28">
        <f>'Provincial CPIs 1'!M35/'Provincial CPIs 1'!M22*100-100</f>
        <v>321.5939536133034</v>
      </c>
      <c r="O22" s="28"/>
      <c r="P22" s="59"/>
    </row>
    <row r="23" spans="2:16" ht="12.75">
      <c r="B23" s="26" t="s">
        <v>132</v>
      </c>
      <c r="C23" s="28">
        <f>'Provincial CPIs 1'!C36/'Provincial CPIs 1'!C23*100-100</f>
        <v>249.17709217391769</v>
      </c>
      <c r="D23" s="28">
        <f>'Provincial CPIs 1'!D36/'Provincial CPIs 1'!D23*100-100</f>
        <v>270.4681770364346</v>
      </c>
      <c r="E23" s="28">
        <f>'Provincial CPIs 1'!E36/'Provincial CPIs 1'!E23*100-100</f>
        <v>295.3423068874151</v>
      </c>
      <c r="F23" s="28">
        <f>'Provincial CPIs 1'!F36/'Provincial CPIs 1'!F23*100-100</f>
        <v>286.8012892835984</v>
      </c>
      <c r="G23" s="28">
        <f>'Provincial CPIs 1'!G36/'Provincial CPIs 1'!G23*100-100</f>
        <v>213.80142987103295</v>
      </c>
      <c r="H23" s="28">
        <f>'Provincial CPIs 1'!H36/'Provincial CPIs 1'!H23*100-100</f>
        <v>269.7591903878298</v>
      </c>
      <c r="I23" s="28">
        <f>'Provincial CPIs 1'!I36/'Provincial CPIs 1'!I23*100-100</f>
        <v>229.35752524516028</v>
      </c>
      <c r="J23" s="28">
        <f>'Provincial CPIs 1'!J36/'Provincial CPIs 1'!J23*100-100</f>
        <v>226.4215284779575</v>
      </c>
      <c r="K23" s="28">
        <f>'Provincial CPIs 1'!K36/'Provincial CPIs 1'!K23*100-100</f>
        <v>285.38860048348585</v>
      </c>
      <c r="L23" s="28">
        <f>'Provincial CPIs 1'!L36/'Provincial CPIs 1'!L23*100-100</f>
        <v>195.01755801281598</v>
      </c>
      <c r="M23" s="28">
        <f>'Provincial CPIs 1'!M36/'Provincial CPIs 1'!M23*100-100</f>
        <v>240.5510411229845</v>
      </c>
      <c r="O23" s="28"/>
      <c r="P23" s="59"/>
    </row>
    <row r="24" spans="2:16" ht="12.75">
      <c r="B24" s="26" t="s">
        <v>136</v>
      </c>
      <c r="C24" s="28">
        <f>'Provincial CPIs 1'!C37/'Provincial CPIs 1'!C24*100-100</f>
        <v>196.83022275230502</v>
      </c>
      <c r="D24" s="28">
        <f>'Provincial CPIs 1'!D37/'Provincial CPIs 1'!D24*100-100</f>
        <v>215.7973202342775</v>
      </c>
      <c r="E24" s="28">
        <f>'Provincial CPIs 1'!E37/'Provincial CPIs 1'!E24*100-100</f>
        <v>233.39419369517833</v>
      </c>
      <c r="F24" s="28">
        <f>'Provincial CPIs 1'!F37/'Provincial CPIs 1'!F24*100-100</f>
        <v>216.27197821150935</v>
      </c>
      <c r="G24" s="28">
        <f>'Provincial CPIs 1'!G37/'Provincial CPIs 1'!G24*100-100</f>
        <v>173.09533665686104</v>
      </c>
      <c r="H24" s="28">
        <f>'Provincial CPIs 1'!H37/'Provincial CPIs 1'!H24*100-100</f>
        <v>217.40967863370997</v>
      </c>
      <c r="I24" s="28">
        <f>'Provincial CPIs 1'!I37/'Provincial CPIs 1'!I24*100-100</f>
        <v>191.60845150263003</v>
      </c>
      <c r="J24" s="28">
        <f>'Provincial CPIs 1'!J37/'Provincial CPIs 1'!J24*100-100</f>
        <v>177.6185681081654</v>
      </c>
      <c r="K24" s="28">
        <f>'Provincial CPIs 1'!K37/'Provincial CPIs 1'!K24*100-100</f>
        <v>219.35756527961559</v>
      </c>
      <c r="L24" s="28">
        <f>'Provincial CPIs 1'!L37/'Provincial CPIs 1'!L24*100-100</f>
        <v>167.88630074291189</v>
      </c>
      <c r="M24" s="28">
        <f>'Provincial CPIs 1'!M37/'Provincial CPIs 1'!M24*100-100</f>
        <v>194.07130435104546</v>
      </c>
      <c r="O24" s="28"/>
      <c r="P24" s="59"/>
    </row>
    <row r="25" spans="2:16" ht="12.75">
      <c r="B25" s="26" t="s">
        <v>137</v>
      </c>
      <c r="C25" s="28">
        <f>'Provincial CPIs 1'!C38/'Provincial CPIs 1'!C25*100-100</f>
        <v>169.40851160854982</v>
      </c>
      <c r="D25" s="28">
        <f>'Provincial CPIs 1'!D38/'Provincial CPIs 1'!D25*100-100</f>
        <v>175.29168117522715</v>
      </c>
      <c r="E25" s="28">
        <f>'Provincial CPIs 1'!E38/'Provincial CPIs 1'!E25*100-100</f>
        <v>182.5076972277206</v>
      </c>
      <c r="F25" s="28">
        <f>'Provincial CPIs 1'!F38/'Provincial CPIs 1'!F25*100-100</f>
        <v>172.7934404195343</v>
      </c>
      <c r="G25" s="28">
        <f>'Provincial CPIs 1'!G38/'Provincial CPIs 1'!G25*100-100</f>
        <v>156.32286602582224</v>
      </c>
      <c r="H25" s="28">
        <f>'Provincial CPIs 1'!H38/'Provincial CPIs 1'!H25*100-100</f>
        <v>175.6032530616078</v>
      </c>
      <c r="I25" s="28">
        <f>'Provincial CPIs 1'!I38/'Provincial CPIs 1'!I25*100-100</f>
        <v>158.11024030502534</v>
      </c>
      <c r="J25" s="28">
        <f>'Provincial CPIs 1'!J38/'Provincial CPIs 1'!J25*100-100</f>
        <v>150.37949475808463</v>
      </c>
      <c r="K25" s="28">
        <f>'Provincial CPIs 1'!K38/'Provincial CPIs 1'!K25*100-100</f>
        <v>179.32969776228435</v>
      </c>
      <c r="L25" s="28">
        <f>'Provincial CPIs 1'!L38/'Provincial CPIs 1'!L25*100-100</f>
        <v>141.58832654915008</v>
      </c>
      <c r="M25" s="28">
        <f>'Provincial CPIs 1'!M38/'Provincial CPIs 1'!M25*100-100</f>
        <v>161.90894454376775</v>
      </c>
      <c r="O25" s="28"/>
      <c r="P25" s="59"/>
    </row>
    <row r="26" spans="2:16" ht="12.75">
      <c r="B26" s="26" t="s">
        <v>138</v>
      </c>
      <c r="C26" s="28">
        <f>'Provincial CPIs 1'!C39/'Provincial CPIs 1'!C26*100-100</f>
        <v>110.24999708666789</v>
      </c>
      <c r="D26" s="28">
        <f>'Provincial CPIs 1'!D39/'Provincial CPIs 1'!D26*100-100</f>
        <v>113.12410924859174</v>
      </c>
      <c r="E26" s="28">
        <f>'Provincial CPIs 1'!E39/'Provincial CPIs 1'!E26*100-100</f>
        <v>108.79248094898401</v>
      </c>
      <c r="F26" s="28">
        <f>'Provincial CPIs 1'!F39/'Provincial CPIs 1'!F26*100-100</f>
        <v>115.4488633304889</v>
      </c>
      <c r="G26" s="28">
        <f>'Provincial CPIs 1'!G39/'Provincial CPIs 1'!G26*100-100</f>
        <v>105.00402356225825</v>
      </c>
      <c r="H26" s="28">
        <f>'Provincial CPIs 1'!H39/'Provincial CPIs 1'!H26*100-100</f>
        <v>114.8367997717155</v>
      </c>
      <c r="I26" s="28">
        <f>'Provincial CPIs 1'!I39/'Provincial CPIs 1'!I26*100-100</f>
        <v>96.49623930418403</v>
      </c>
      <c r="J26" s="28">
        <f>'Provincial CPIs 1'!J39/'Provincial CPIs 1'!J26*100-100</f>
        <v>97.23195834327336</v>
      </c>
      <c r="K26" s="28">
        <f>'Provincial CPIs 1'!K39/'Provincial CPIs 1'!K26*100-100</f>
        <v>112.24415663349293</v>
      </c>
      <c r="L26" s="28">
        <f>'Provincial CPIs 1'!L39/'Provincial CPIs 1'!L26*100-100</f>
        <v>100.6071047990066</v>
      </c>
      <c r="M26" s="28">
        <f>'Provincial CPIs 1'!M39/'Provincial CPIs 1'!M26*100-100</f>
        <v>106.64401364226524</v>
      </c>
      <c r="O26" s="28"/>
      <c r="P26" s="59"/>
    </row>
    <row r="27" spans="2:16" ht="12.75">
      <c r="B27" s="26" t="s">
        <v>139</v>
      </c>
      <c r="C27" s="28">
        <f>'[2]Provincial CPIs I'!C40/'[2]Provincial CPIs I'!C27*100-100</f>
        <v>58.387288070561596</v>
      </c>
      <c r="D27" s="28">
        <f>'[2]Provincial CPIs I'!D40/'[2]Provincial CPIs I'!D27*100-100</f>
        <v>59.45646457900699</v>
      </c>
      <c r="E27" s="28">
        <f>'[2]Provincial CPIs I'!E40/'[2]Provincial CPIs I'!E27*100-100</f>
        <v>55.698273798478766</v>
      </c>
      <c r="F27" s="28">
        <f>'[2]Provincial CPIs I'!F40/'[2]Provincial CPIs I'!F27*100-100</f>
        <v>57.593357096048265</v>
      </c>
      <c r="G27" s="28">
        <f>'[2]Provincial CPIs I'!G40/'[2]Provincial CPIs I'!G27*100-100</f>
        <v>61.23024347923996</v>
      </c>
      <c r="H27" s="28">
        <f>'[2]Provincial CPIs I'!H40/'[2]Provincial CPIs I'!H27*100-100</f>
        <v>54.68257946463589</v>
      </c>
      <c r="I27" s="28">
        <f>'[2]Provincial CPIs I'!I40/'[2]Provincial CPIs I'!I27*100-100</f>
        <v>44.319493936461015</v>
      </c>
      <c r="J27" s="28">
        <f>'[2]Provincial CPIs I'!J40/'[2]Provincial CPIs I'!J27*100-100</f>
        <v>51.71510069187525</v>
      </c>
      <c r="K27" s="28">
        <f>'[2]Provincial CPIs I'!K40/'[2]Provincial CPIs I'!K27*100-100</f>
        <v>54.77446016674688</v>
      </c>
      <c r="L27" s="28">
        <f>'[2]Provincial CPIs I'!L40/'[2]Provincial CPIs I'!L27*100-100</f>
        <v>57.0338214095658</v>
      </c>
      <c r="M27" s="28">
        <f>'[2]Provincial CPIs I'!M40/'[2]Provincial CPIs I'!M27*100-100</f>
        <v>56.37458401980746</v>
      </c>
      <c r="O27" s="28"/>
      <c r="P27" s="59"/>
    </row>
    <row r="28" spans="2:16" ht="12.75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O28" s="28"/>
      <c r="P28" s="59"/>
    </row>
    <row r="29" spans="2:16" ht="12.7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O29" s="28"/>
      <c r="P29" s="59"/>
    </row>
  </sheetData>
  <sheetProtection/>
  <printOptions/>
  <pageMargins left="0.7" right="0.7" top="0.75" bottom="0.75" header="0.3" footer="0.3"/>
  <pageSetup horizontalDpi="300" verticalDpi="300" orientation="landscape" scale="75" r:id="rId1"/>
  <headerFooter>
    <oddFooter>&amp;C11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chikadaya</dc:creator>
  <cp:keywords/>
  <dc:description/>
  <cp:lastModifiedBy>Preferred Customer</cp:lastModifiedBy>
  <cp:lastPrinted>2021-06-18T11:33:12Z</cp:lastPrinted>
  <dcterms:created xsi:type="dcterms:W3CDTF">2012-12-18T14:30:56Z</dcterms:created>
  <dcterms:modified xsi:type="dcterms:W3CDTF">2021-07-25T22:03:23Z</dcterms:modified>
  <cp:category/>
  <cp:version/>
  <cp:contentType/>
  <cp:contentStatus/>
</cp:coreProperties>
</file>